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R:\Ayudas\Ayudas 2025\7. Documentación procedimiento AYUDAS\1. Documentación convocatoria\11.-Memorias y prespuestos\INNCPI_2025\"/>
    </mc:Choice>
  </mc:AlternateContent>
  <xr:revisionPtr revIDLastSave="0" documentId="13_ncr:1_{0759CFD0-02FC-4978-8E65-918E1364576D}" xr6:coauthVersionLast="47" xr6:coauthVersionMax="47" xr10:uidLastSave="{00000000-0000-0000-0000-000000000000}"/>
  <workbookProtection workbookAlgorithmName="SHA-512" workbookHashValue="WmE1hUC8dmlvDM63eR73VntUhPx5slXRc2uq3vcf8IOK6xvSYGs6mkZZS/hBhSTo/XihP+touhMKiVnzaF6YAQ==" workbookSaltValue="9Z5Z0WO2owhoyZ1aKTLxKw==" workbookSpinCount="100000" lockStructure="1"/>
  <bookViews>
    <workbookView xWindow="-120" yWindow="-120" windowWidth="29040" windowHeight="15840" tabRatio="957" firstSheet="1" activeTab="1" xr2:uid="{00000000-000D-0000-FFFF-FFFF00000000}"/>
  </bookViews>
  <sheets>
    <sheet name="Aux" sheetId="15" state="hidden" r:id="rId1"/>
    <sheet name="Personal" sheetId="1" r:id="rId2"/>
    <sheet name="S. Externos (Consultoría)" sheetId="4" r:id="rId3"/>
    <sheet name="Material Fungible" sheetId="8" r:id="rId4"/>
    <sheet name="Desplazamientos" sheetId="19" r:id="rId5"/>
    <sheet name="Auditoría" sheetId="13" r:id="rId6"/>
    <sheet name="TOTAL" sheetId="14" r:id="rId7"/>
  </sheets>
  <definedNames>
    <definedName name="_xlnm.Print_Area" localSheetId="5">Auditoría!$A$1:$I$31</definedName>
    <definedName name="_xlnm.Print_Area" localSheetId="4">Desplazamientos!$A$1:$F$41</definedName>
    <definedName name="_xlnm.Print_Area" localSheetId="3">'Material Fungible'!$A$1:$J$36</definedName>
    <definedName name="_xlnm.Print_Area" localSheetId="1">Personal!$A$1:$L$32</definedName>
    <definedName name="_xlnm.Print_Area" localSheetId="6">TOTAL!$A$1:$F$26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4" l="1"/>
  <c r="M11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12" i="1"/>
  <c r="E24" i="14" l="1"/>
  <c r="B6" i="14" l="1"/>
  <c r="B5" i="14"/>
  <c r="B7" i="13"/>
  <c r="B6" i="13"/>
  <c r="B6" i="19"/>
  <c r="B5" i="19"/>
  <c r="B7" i="8"/>
  <c r="B6" i="8"/>
  <c r="B6" i="4"/>
  <c r="B5" i="4"/>
  <c r="G13" i="19" l="1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12" i="19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12" i="4"/>
  <c r="B9" i="4" l="1"/>
  <c r="B8" i="4"/>
  <c r="F16" i="19" l="1"/>
  <c r="F17" i="19"/>
  <c r="F18" i="19"/>
  <c r="F19" i="19"/>
  <c r="F20" i="19"/>
  <c r="F21" i="19"/>
  <c r="F22" i="19"/>
  <c r="F23" i="19"/>
  <c r="F24" i="19"/>
  <c r="F25" i="19"/>
  <c r="F26" i="19"/>
  <c r="E23" i="14" l="1"/>
  <c r="F12" i="14" s="1"/>
  <c r="G13" i="13"/>
  <c r="C16" i="14" s="1"/>
  <c r="H13" i="13"/>
  <c r="D16" i="14" s="1"/>
  <c r="D14" i="13"/>
  <c r="E14" i="13"/>
  <c r="C14" i="13"/>
  <c r="F13" i="13"/>
  <c r="B16" i="14" s="1"/>
  <c r="J13" i="1"/>
  <c r="I14" i="1"/>
  <c r="I15" i="1"/>
  <c r="J16" i="1"/>
  <c r="I17" i="1"/>
  <c r="I18" i="1"/>
  <c r="I19" i="1"/>
  <c r="K20" i="1"/>
  <c r="K21" i="1"/>
  <c r="I22" i="1"/>
  <c r="I25" i="1"/>
  <c r="I26" i="1"/>
  <c r="J27" i="1"/>
  <c r="J28" i="1"/>
  <c r="I29" i="1"/>
  <c r="I12" i="1"/>
  <c r="I23" i="1"/>
  <c r="J24" i="1"/>
  <c r="J19" i="1"/>
  <c r="K27" i="1"/>
  <c r="J18" i="1" l="1"/>
  <c r="E16" i="14"/>
  <c r="I27" i="1"/>
  <c r="L27" i="1" s="1"/>
  <c r="K28" i="1"/>
  <c r="K26" i="1"/>
  <c r="K19" i="1"/>
  <c r="L19" i="1" s="1"/>
  <c r="J12" i="1"/>
  <c r="K12" i="1"/>
  <c r="I13" i="13"/>
  <c r="K17" i="1"/>
  <c r="K29" i="1"/>
  <c r="J29" i="1"/>
  <c r="K25" i="1"/>
  <c r="J17" i="1"/>
  <c r="L17" i="1" s="1"/>
  <c r="J26" i="1"/>
  <c r="J25" i="1"/>
  <c r="K13" i="1"/>
  <c r="I13" i="1"/>
  <c r="K23" i="1"/>
  <c r="J21" i="1"/>
  <c r="I21" i="1"/>
  <c r="J20" i="1"/>
  <c r="K15" i="1"/>
  <c r="I28" i="1"/>
  <c r="L28" i="1" s="1"/>
  <c r="I20" i="1"/>
  <c r="I24" i="1"/>
  <c r="K18" i="1"/>
  <c r="I16" i="1"/>
  <c r="J15" i="1"/>
  <c r="K14" i="1"/>
  <c r="J22" i="1"/>
  <c r="J14" i="1"/>
  <c r="J23" i="1"/>
  <c r="K22" i="1"/>
  <c r="K24" i="1"/>
  <c r="K16" i="1"/>
  <c r="L22" i="1" l="1"/>
  <c r="L25" i="1"/>
  <c r="L26" i="1"/>
  <c r="L21" i="1"/>
  <c r="L29" i="1"/>
  <c r="L18" i="1"/>
  <c r="L23" i="1"/>
  <c r="L24" i="1"/>
  <c r="I30" i="1"/>
  <c r="B12" i="14" s="1"/>
  <c r="L14" i="1"/>
  <c r="L20" i="1"/>
  <c r="L12" i="1"/>
  <c r="L16" i="1"/>
  <c r="L13" i="1"/>
  <c r="L15" i="1"/>
  <c r="J30" i="1"/>
  <c r="C12" i="14" s="1"/>
  <c r="K30" i="1"/>
  <c r="D12" i="14" s="1"/>
  <c r="B9" i="14"/>
  <c r="B8" i="14"/>
  <c r="B10" i="13"/>
  <c r="B9" i="13"/>
  <c r="B9" i="19"/>
  <c r="B8" i="19"/>
  <c r="B10" i="8"/>
  <c r="B9" i="8"/>
  <c r="G13" i="8"/>
  <c r="I20" i="8"/>
  <c r="G14" i="8"/>
  <c r="H14" i="8"/>
  <c r="I14" i="8"/>
  <c r="G15" i="8"/>
  <c r="H15" i="8"/>
  <c r="I15" i="8"/>
  <c r="G16" i="8"/>
  <c r="H16" i="8"/>
  <c r="I16" i="8"/>
  <c r="G17" i="8"/>
  <c r="H17" i="8"/>
  <c r="I17" i="8"/>
  <c r="G18" i="8"/>
  <c r="H18" i="8"/>
  <c r="I18" i="8"/>
  <c r="G19" i="8"/>
  <c r="H19" i="8"/>
  <c r="I19" i="8"/>
  <c r="G20" i="8"/>
  <c r="H20" i="8"/>
  <c r="G21" i="8"/>
  <c r="H21" i="8"/>
  <c r="I21" i="8"/>
  <c r="G22" i="8"/>
  <c r="H22" i="8"/>
  <c r="I22" i="8"/>
  <c r="G23" i="8"/>
  <c r="H23" i="8"/>
  <c r="I23" i="8"/>
  <c r="G24" i="8"/>
  <c r="H24" i="8"/>
  <c r="I24" i="8"/>
  <c r="G25" i="8"/>
  <c r="H25" i="8"/>
  <c r="I25" i="8"/>
  <c r="G26" i="8"/>
  <c r="H26" i="8"/>
  <c r="I26" i="8"/>
  <c r="G27" i="8"/>
  <c r="H27" i="8"/>
  <c r="I27" i="8"/>
  <c r="J22" i="8" l="1"/>
  <c r="J17" i="8"/>
  <c r="K27" i="8"/>
  <c r="J18" i="8"/>
  <c r="K22" i="8"/>
  <c r="J15" i="8"/>
  <c r="J21" i="8"/>
  <c r="J16" i="8"/>
  <c r="K14" i="8"/>
  <c r="J26" i="8"/>
  <c r="K23" i="8"/>
  <c r="J25" i="8"/>
  <c r="K15" i="8"/>
  <c r="K21" i="8"/>
  <c r="K16" i="8"/>
  <c r="K26" i="8"/>
  <c r="K18" i="8"/>
  <c r="K20" i="8"/>
  <c r="K25" i="8"/>
  <c r="K24" i="8"/>
  <c r="J27" i="8"/>
  <c r="K19" i="8"/>
  <c r="K17" i="8"/>
  <c r="J24" i="8"/>
  <c r="J19" i="8"/>
  <c r="J14" i="8"/>
  <c r="J20" i="8"/>
  <c r="J23" i="8"/>
  <c r="L30" i="1"/>
  <c r="F21" i="4" l="1"/>
  <c r="F17" i="4"/>
  <c r="F18" i="4"/>
  <c r="F19" i="4"/>
  <c r="F20" i="4"/>
  <c r="F22" i="4"/>
  <c r="F23" i="4"/>
  <c r="F24" i="4"/>
  <c r="F25" i="4"/>
  <c r="F26" i="4"/>
  <c r="F27" i="4"/>
  <c r="F28" i="4"/>
  <c r="E33" i="19"/>
  <c r="D15" i="14" s="1"/>
  <c r="D33" i="19"/>
  <c r="C15" i="14" s="1"/>
  <c r="C33" i="19"/>
  <c r="B15" i="14" s="1"/>
  <c r="F32" i="19"/>
  <c r="F31" i="19"/>
  <c r="F30" i="19"/>
  <c r="F29" i="19"/>
  <c r="F28" i="19"/>
  <c r="F27" i="19"/>
  <c r="F15" i="19"/>
  <c r="F14" i="19"/>
  <c r="F13" i="19"/>
  <c r="F12" i="19"/>
  <c r="E15" i="14" l="1"/>
  <c r="F33" i="19"/>
  <c r="I13" i="8" l="1"/>
  <c r="F13" i="4"/>
  <c r="F14" i="4"/>
  <c r="F15" i="4"/>
  <c r="F16" i="4"/>
  <c r="F29" i="4"/>
  <c r="F30" i="4"/>
  <c r="F31" i="4"/>
  <c r="F32" i="4"/>
  <c r="E33" i="4"/>
  <c r="D13" i="14" s="1"/>
  <c r="F12" i="4"/>
  <c r="F30" i="1"/>
  <c r="I28" i="8" l="1"/>
  <c r="D14" i="14" s="1"/>
  <c r="D17" i="14" s="1"/>
  <c r="H13" i="8" l="1"/>
  <c r="K13" i="8" s="1"/>
  <c r="D33" i="4"/>
  <c r="C13" i="14" s="1"/>
  <c r="C33" i="4"/>
  <c r="B13" i="14" s="1"/>
  <c r="E30" i="1"/>
  <c r="D30" i="1"/>
  <c r="E13" i="14" l="1"/>
  <c r="J13" i="8"/>
  <c r="G28" i="8"/>
  <c r="B14" i="14" s="1"/>
  <c r="B17" i="14" s="1"/>
  <c r="F33" i="4"/>
  <c r="H28" i="8"/>
  <c r="C14" i="14" s="1"/>
  <c r="C17" i="14" s="1"/>
  <c r="E14" i="14" l="1"/>
  <c r="J28" i="8"/>
  <c r="E12" i="14"/>
  <c r="E17" i="14" s="1"/>
  <c r="E21" i="14" s="1"/>
  <c r="E22" i="14" l="1"/>
  <c r="F17" i="14" s="1"/>
</calcChain>
</file>

<file path=xl/sharedStrings.xml><?xml version="1.0" encoding="utf-8"?>
<sst xmlns="http://schemas.openxmlformats.org/spreadsheetml/2006/main" count="127" uniqueCount="72">
  <si>
    <t>PRESUPUESTO</t>
  </si>
  <si>
    <t>Programa:</t>
  </si>
  <si>
    <t xml:space="preserve">Entidad solicitante: </t>
  </si>
  <si>
    <t>1. Valorización, transferencia  y explotación por las empresas de resultados de I+D</t>
  </si>
  <si>
    <t>Nombre</t>
  </si>
  <si>
    <t>Titulación</t>
  </si>
  <si>
    <t>Coste Total</t>
  </si>
  <si>
    <t>El coste horario se calculará sobre la base del coste bruto salarial + coste de la Seguridad Social soportado por la empresa</t>
  </si>
  <si>
    <t>No rellenar las celdas sombreadas en naranja: contienen fórmulas</t>
  </si>
  <si>
    <t>Concepto</t>
  </si>
  <si>
    <t>Coste 
Total</t>
  </si>
  <si>
    <t>Proveedor</t>
  </si>
  <si>
    <t>Coste unitario
(€/ud)</t>
  </si>
  <si>
    <t>Si en el momento de rellenar el cuadro no se conoce todavía alguno de los proveedores, indicar "A determinar"</t>
  </si>
  <si>
    <t>TOTAL MATERIAL FUNGIBLE</t>
  </si>
  <si>
    <t>TOTAL AUDITORÍA</t>
  </si>
  <si>
    <t>PRESUPUESTO TOTAL DEL PROYECTO</t>
  </si>
  <si>
    <t>TOTAL</t>
  </si>
  <si>
    <t>TOTAL GASTOS</t>
  </si>
  <si>
    <t>Proyecto:</t>
  </si>
  <si>
    <t xml:space="preserve">2. Potenciación de unidades científicas de desarrollo de tecnologías </t>
  </si>
  <si>
    <t>Servicios externos de consultoría y asistencia técnica</t>
  </si>
  <si>
    <t>Coste  horario (€/h)</t>
  </si>
  <si>
    <t>TOTAL SERVICIOS EXTERNOS CONSULTORÍA Y ASISTENCIA TÉCNICA</t>
  </si>
  <si>
    <t>Personal propio</t>
  </si>
  <si>
    <t>Material fungible y suministros similares</t>
  </si>
  <si>
    <t>Informe de auditoría</t>
  </si>
  <si>
    <t>Gastos de Personal propio</t>
  </si>
  <si>
    <t>Material fungible y suministros</t>
  </si>
  <si>
    <t>Gastos de Informe de auditoría</t>
  </si>
  <si>
    <t>Condición 1</t>
  </si>
  <si>
    <t>Condición 2</t>
  </si>
  <si>
    <t>Horas 2025</t>
  </si>
  <si>
    <t>Coste
2025</t>
  </si>
  <si>
    <t>Uds 2025</t>
  </si>
  <si>
    <t>Ejercicio 2025</t>
  </si>
  <si>
    <t>Condición 3</t>
  </si>
  <si>
    <t>Desplazamiento y alojamiento</t>
  </si>
  <si>
    <t>Desplazamientos y alojamiento</t>
  </si>
  <si>
    <t>TOTAL DESPLAZAMIENTOS</t>
  </si>
  <si>
    <t>TOTAL PERSONAL</t>
  </si>
  <si>
    <r>
      <t xml:space="preserve">Nota: </t>
    </r>
    <r>
      <rPr>
        <i/>
        <sz val="11"/>
        <color theme="1"/>
        <rFont val="Calibri"/>
        <family val="2"/>
        <scheme val="minor"/>
      </rPr>
      <t>No se consideran gastos subvencionables aquellos consistentes en soporte de gestión para la presentación de la solicitud de ayuda o para la justificación de la ejecución del proyecto.</t>
    </r>
  </si>
  <si>
    <r>
      <t xml:space="preserve">Nota: </t>
    </r>
    <r>
      <rPr>
        <i/>
        <sz val="11"/>
        <color theme="1"/>
        <rFont val="Calibri"/>
        <family val="2"/>
        <scheme val="minor"/>
      </rPr>
      <t>Quedan excluidos los gastos relacionados con la asistencia a congresos científicos. Únicamente serán elegibles los gastos de desplazamiento en medios públicos de transporte interurbano.</t>
    </r>
  </si>
  <si>
    <t>Coste horario imputado* (€/h)</t>
  </si>
  <si>
    <r>
      <t xml:space="preserve">*Nota: </t>
    </r>
    <r>
      <rPr>
        <i/>
        <sz val="11"/>
        <color theme="1"/>
        <rFont val="Calibri"/>
        <family val="2"/>
        <scheme val="minor"/>
      </rPr>
      <t>Se limita el coste horario del personal propio subvencionable a 50 euros/hora como máximo.</t>
    </r>
  </si>
  <si>
    <t>Coste Imputado 2025</t>
  </si>
  <si>
    <r>
      <t>*Nota: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El coste de auditoría será subvencionable con un máximo de 1.400€ por anualidad </t>
    </r>
  </si>
  <si>
    <r>
      <rPr>
        <b/>
        <i/>
        <sz val="11"/>
        <rFont val="Calibri"/>
        <family val="2"/>
        <scheme val="minor"/>
      </rPr>
      <t>*IMPORTANTE</t>
    </r>
    <r>
      <rPr>
        <b/>
        <sz val="11"/>
        <rFont val="Calibri"/>
        <family val="2"/>
        <scheme val="minor"/>
      </rPr>
      <t xml:space="preserve">: </t>
    </r>
    <r>
      <rPr>
        <sz val="11"/>
        <rFont val="Calibri"/>
        <family val="2"/>
        <scheme val="minor"/>
      </rPr>
      <t xml:space="preserve">En caso de ser necesario, se debe de cumplir con lo dispuesto en el resuelvo séptimo apartado 4.2.3 de la convocatoria, en relación a la superación de las cuantías establecidas para el contrato menor. En el supuesto de identificación inequívoca del Proveedor, revisar lo descrito en resuelvo cuarto, apartado 5.1.6. </t>
    </r>
  </si>
  <si>
    <r>
      <t xml:space="preserve">IMPORTANTE: </t>
    </r>
    <r>
      <rPr>
        <b/>
        <sz val="12"/>
        <rFont val="Calibri"/>
        <family val="2"/>
      </rPr>
      <t>En caso de discrepancia entre los datos aquí aportados y los que figuren en cualquier otro documento de la Memoria o Solicitud, se considerarán válidos los de esta hoja Excel.</t>
    </r>
  </si>
  <si>
    <t>Condición 4</t>
  </si>
  <si>
    <t xml:space="preserve">Impulso a la Compra Pública Innovadora </t>
  </si>
  <si>
    <t>2. Impulso de la demanda de licitaciones de productos y servicios innovadores</t>
  </si>
  <si>
    <t>Línea</t>
  </si>
  <si>
    <t>Línea:</t>
  </si>
  <si>
    <t>Horas 2026</t>
  </si>
  <si>
    <t>Coste
2026</t>
  </si>
  <si>
    <t>Uds 2026</t>
  </si>
  <si>
    <t>Coste Imputado 2026</t>
  </si>
  <si>
    <t>Ejercicio 2026</t>
  </si>
  <si>
    <t>SI</t>
  </si>
  <si>
    <t>En caso de entidad pública, coste con cargo a los Presupuestos Generales del Estado o de la GVA</t>
  </si>
  <si>
    <r>
      <t xml:space="preserve">*Nota 2: </t>
    </r>
    <r>
      <rPr>
        <i/>
        <sz val="11"/>
        <color theme="1"/>
        <rFont val="Calibri"/>
        <family val="2"/>
        <scheme val="minor"/>
      </rPr>
      <t>No son subvencionables los costes de personal ya financiados con cargo a los Presupuestos Generales del Estado o de la GVA.</t>
    </r>
  </si>
  <si>
    <t>Horas 2027</t>
  </si>
  <si>
    <t>Coste
2027</t>
  </si>
  <si>
    <t>Uds 2027</t>
  </si>
  <si>
    <t>Coste Imputado 2027</t>
  </si>
  <si>
    <t>Ejercicio 2027</t>
  </si>
  <si>
    <r>
      <rPr>
        <b/>
        <sz val="11"/>
        <color theme="1"/>
        <rFont val="Calibri"/>
        <family val="2"/>
        <scheme val="minor"/>
      </rPr>
      <t xml:space="preserve">Condición 2: </t>
    </r>
    <r>
      <rPr>
        <sz val="11"/>
        <color theme="1"/>
        <rFont val="Calibri"/>
        <family val="2"/>
        <scheme val="minor"/>
      </rPr>
      <t>El presupuesto subvencionable correspondiente a las actuaciones ejecutables en</t>
    </r>
    <r>
      <rPr>
        <b/>
        <sz val="11"/>
        <color theme="1"/>
        <rFont val="Calibri"/>
        <family val="2"/>
        <scheme val="minor"/>
      </rPr>
      <t xml:space="preserve"> 2026</t>
    </r>
    <r>
      <rPr>
        <sz val="11"/>
        <color theme="1"/>
        <rFont val="Calibri"/>
        <family val="2"/>
        <scheme val="minor"/>
      </rPr>
      <t xml:space="preserve"> será, como máximo, el 3</t>
    </r>
    <r>
      <rPr>
        <b/>
        <sz val="11"/>
        <color theme="1"/>
        <rFont val="Calibri"/>
        <family val="2"/>
        <scheme val="minor"/>
      </rPr>
      <t>0%</t>
    </r>
    <r>
      <rPr>
        <sz val="11"/>
        <color theme="1"/>
        <rFont val="Calibri"/>
        <family val="2"/>
        <scheme val="minor"/>
      </rPr>
      <t xml:space="preserve"> del coste subvencionable total del proyecto en todas sus anualidades. Es necesario asegurarse de que está condición se cumple para el </t>
    </r>
    <r>
      <rPr>
        <b/>
        <sz val="11"/>
        <color theme="1"/>
        <rFont val="Calibri"/>
        <family val="2"/>
        <scheme val="minor"/>
      </rPr>
      <t>presupuesto global del proyecto.</t>
    </r>
  </si>
  <si>
    <r>
      <rPr>
        <b/>
        <sz val="11"/>
        <color theme="1"/>
        <rFont val="Calibri"/>
        <family val="2"/>
        <scheme val="minor"/>
      </rPr>
      <t>Condición 3:</t>
    </r>
    <r>
      <rPr>
        <sz val="11"/>
        <color theme="1"/>
        <rFont val="Calibri"/>
        <family val="2"/>
        <scheme val="minor"/>
      </rPr>
      <t xml:space="preserve"> Se limitará el </t>
    </r>
    <r>
      <rPr>
        <b/>
        <sz val="11"/>
        <color theme="1"/>
        <rFont val="Calibri"/>
        <family val="2"/>
        <scheme val="minor"/>
      </rPr>
      <t>coste horario del personal</t>
    </r>
    <r>
      <rPr>
        <sz val="11"/>
        <color theme="1"/>
        <rFont val="Calibri"/>
        <family val="2"/>
        <scheme val="minor"/>
      </rPr>
      <t xml:space="preserve"> propio subvencionable a </t>
    </r>
    <r>
      <rPr>
        <b/>
        <sz val="11"/>
        <color theme="1"/>
        <rFont val="Calibri"/>
        <family val="2"/>
        <scheme val="minor"/>
      </rPr>
      <t>50 euros/hora</t>
    </r>
    <r>
      <rPr>
        <sz val="11"/>
        <color theme="1"/>
        <rFont val="Calibri"/>
        <family val="2"/>
        <scheme val="minor"/>
      </rPr>
      <t xml:space="preserve"> como máximo.</t>
    </r>
  </si>
  <si>
    <r>
      <rPr>
        <b/>
        <sz val="11"/>
        <color theme="1"/>
        <rFont val="Calibri"/>
        <family val="2"/>
        <scheme val="minor"/>
      </rPr>
      <t>Condición 4:</t>
    </r>
    <r>
      <rPr>
        <sz val="11"/>
        <color theme="1"/>
        <rFont val="Calibri"/>
        <family val="2"/>
        <scheme val="minor"/>
      </rPr>
      <t xml:space="preserve"> El coste máximo subvencionable del </t>
    </r>
    <r>
      <rPr>
        <b/>
        <sz val="11"/>
        <color theme="1"/>
        <rFont val="Calibri"/>
        <family val="2"/>
        <scheme val="minor"/>
      </rPr>
      <t xml:space="preserve">informe de auditoría </t>
    </r>
    <r>
      <rPr>
        <sz val="11"/>
        <color theme="1"/>
        <rFont val="Calibri"/>
        <family val="2"/>
        <scheme val="minor"/>
      </rPr>
      <t xml:space="preserve">se limitará a un máximo de </t>
    </r>
    <r>
      <rPr>
        <b/>
        <sz val="11"/>
        <color theme="1"/>
        <rFont val="Calibri"/>
        <family val="2"/>
        <scheme val="minor"/>
      </rPr>
      <t>1.400 euros</t>
    </r>
    <r>
      <rPr>
        <sz val="11"/>
        <color theme="1"/>
        <rFont val="Calibri"/>
        <family val="2"/>
        <scheme val="minor"/>
      </rPr>
      <t xml:space="preserve"> para cada entidad participante y por anualidad.</t>
    </r>
  </si>
  <si>
    <r>
      <rPr>
        <b/>
        <sz val="11"/>
        <color theme="1"/>
        <rFont val="Calibri"/>
        <family val="2"/>
        <scheme val="minor"/>
      </rPr>
      <t>Condición 1:</t>
    </r>
    <r>
      <rPr>
        <sz val="11"/>
        <color theme="1"/>
        <rFont val="Calibri"/>
        <family val="2"/>
        <scheme val="minor"/>
      </rPr>
      <t xml:space="preserve"> El presupuesto subvencionable correspondiente a las actuaciones ejecutables durante </t>
    </r>
    <r>
      <rPr>
        <b/>
        <sz val="11"/>
        <color theme="1"/>
        <rFont val="Calibri"/>
        <family val="2"/>
        <scheme val="minor"/>
      </rPr>
      <t>2025</t>
    </r>
    <r>
      <rPr>
        <sz val="11"/>
        <color theme="1"/>
        <rFont val="Calibri"/>
        <family val="2"/>
        <scheme val="minor"/>
      </rPr>
      <t xml:space="preserve"> será, como máximo, el 3</t>
    </r>
    <r>
      <rPr>
        <b/>
        <sz val="11"/>
        <color theme="1"/>
        <rFont val="Calibri"/>
        <family val="2"/>
        <scheme val="minor"/>
      </rPr>
      <t>0%</t>
    </r>
    <r>
      <rPr>
        <sz val="11"/>
        <color theme="1"/>
        <rFont val="Calibri"/>
        <family val="2"/>
        <scheme val="minor"/>
      </rPr>
      <t xml:space="preserve"> del coste subvencionable total del proyecto en todas sus anualidadeses necesario asegurarse de que está condición se cumple para el </t>
    </r>
    <r>
      <rPr>
        <b/>
        <sz val="11"/>
        <color theme="1"/>
        <rFont val="Calibri"/>
        <family val="2"/>
        <scheme val="minor"/>
      </rPr>
      <t>presupuesto global del proyecto.</t>
    </r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</si>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</sst>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B4F14"/>
      <name val="Calibri"/>
      <family val="2"/>
      <scheme val="minor"/>
    </font>
    <font>
      <b/>
      <sz val="18"/>
      <color rgb="FFFB4F14"/>
      <name val="Calibri"/>
      <family val="2"/>
      <scheme val="minor"/>
    </font>
    <font>
      <i/>
      <sz val="10"/>
      <color rgb="FFFB4F14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color rgb="FFFB4F14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B4F14"/>
      <name val="Calibri"/>
      <family val="2"/>
      <scheme val="minor"/>
    </font>
    <font>
      <i/>
      <sz val="11"/>
      <color rgb="FFFB4F1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B4F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451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thin">
        <color rgb="FFFB4F14"/>
      </left>
      <right/>
      <top style="thin">
        <color rgb="FFFB4F14"/>
      </top>
      <bottom style="thin">
        <color rgb="FFFB4F1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medium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rgb="FFFB4F14"/>
      </left>
      <right/>
      <top style="medium">
        <color rgb="FFFB4F14"/>
      </top>
      <bottom style="medium">
        <color rgb="FFFB4F14"/>
      </bottom>
      <diagonal/>
    </border>
    <border>
      <left/>
      <right/>
      <top style="medium">
        <color rgb="FFFB4F14"/>
      </top>
      <bottom style="medium">
        <color rgb="FFFB4F14"/>
      </bottom>
      <diagonal/>
    </border>
    <border>
      <left/>
      <right style="medium">
        <color rgb="FFFB4F14"/>
      </right>
      <top style="medium">
        <color rgb="FFFB4F14"/>
      </top>
      <bottom style="medium">
        <color rgb="FFFB4F14"/>
      </bottom>
      <diagonal/>
    </border>
    <border>
      <left style="thin">
        <color rgb="FFFB4F14"/>
      </left>
      <right/>
      <top style="thin">
        <color rgb="FFFB4F14"/>
      </top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/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 style="medium">
        <color theme="5"/>
      </right>
      <top style="medium">
        <color theme="5"/>
      </top>
      <bottom style="medium">
        <color theme="5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3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wrapText="1"/>
    </xf>
    <xf numFmtId="0" fontId="10" fillId="0" borderId="6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4" fontId="1" fillId="5" borderId="1" xfId="1" applyFont="1" applyFill="1" applyBorder="1"/>
    <xf numFmtId="0" fontId="0" fillId="3" borderId="0" xfId="0" applyFill="1"/>
    <xf numFmtId="49" fontId="8" fillId="3" borderId="0" xfId="0" applyNumberFormat="1" applyFont="1" applyFill="1"/>
    <xf numFmtId="49" fontId="7" fillId="3" borderId="0" xfId="0" applyNumberFormat="1" applyFont="1" applyFill="1"/>
    <xf numFmtId="0" fontId="0" fillId="3" borderId="0" xfId="0" applyFill="1" applyAlignment="1">
      <alignment wrapText="1"/>
    </xf>
    <xf numFmtId="49" fontId="7" fillId="3" borderId="0" xfId="0" applyNumberFormat="1" applyFont="1" applyFill="1" applyAlignment="1">
      <alignment wrapText="1"/>
    </xf>
    <xf numFmtId="0" fontId="9" fillId="3" borderId="0" xfId="0" applyFont="1" applyFill="1"/>
    <xf numFmtId="49" fontId="8" fillId="3" borderId="0" xfId="0" applyNumberFormat="1" applyFont="1" applyFill="1" applyAlignment="1">
      <alignment wrapText="1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left"/>
    </xf>
    <xf numFmtId="44" fontId="4" fillId="2" borderId="0" xfId="1" applyFont="1" applyFill="1" applyBorder="1"/>
    <xf numFmtId="0" fontId="3" fillId="6" borderId="8" xfId="0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44" fontId="2" fillId="2" borderId="0" xfId="1" applyFont="1" applyFill="1" applyBorder="1"/>
    <xf numFmtId="44" fontId="1" fillId="5" borderId="2" xfId="1" applyFont="1" applyFill="1" applyBorder="1"/>
    <xf numFmtId="49" fontId="12" fillId="3" borderId="0" xfId="0" applyNumberFormat="1" applyFont="1" applyFill="1"/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2" fontId="0" fillId="0" borderId="1" xfId="1" applyNumberFormat="1" applyFont="1" applyBorder="1" applyAlignment="1" applyProtection="1">
      <alignment horizontal="right" vertical="center"/>
      <protection locked="0"/>
    </xf>
    <xf numFmtId="2" fontId="0" fillId="0" borderId="1" xfId="0" applyNumberFormat="1" applyBorder="1" applyAlignment="1" applyProtection="1">
      <alignment horizontal="right" vertical="center"/>
      <protection locked="0"/>
    </xf>
    <xf numFmtId="44" fontId="0" fillId="0" borderId="2" xfId="1" applyFont="1" applyBorder="1" applyAlignment="1" applyProtection="1">
      <alignment horizontal="right" vertical="center"/>
      <protection locked="0"/>
    </xf>
    <xf numFmtId="2" fontId="0" fillId="0" borderId="12" xfId="0" applyNumberFormat="1" applyBorder="1" applyAlignment="1" applyProtection="1">
      <alignment horizontal="right" vertical="center"/>
      <protection locked="0"/>
    </xf>
    <xf numFmtId="164" fontId="0" fillId="0" borderId="1" xfId="1" applyNumberFormat="1" applyFont="1" applyBorder="1" applyAlignment="1" applyProtection="1">
      <alignment horizontal="right" vertical="center"/>
      <protection locked="0"/>
    </xf>
    <xf numFmtId="164" fontId="0" fillId="0" borderId="2" xfId="1" applyNumberFormat="1" applyFont="1" applyBorder="1" applyAlignment="1" applyProtection="1">
      <alignment horizontal="right" vertical="center"/>
      <protection locked="0"/>
    </xf>
    <xf numFmtId="164" fontId="0" fillId="0" borderId="12" xfId="1" applyNumberFormat="1" applyFont="1" applyBorder="1" applyAlignment="1" applyProtection="1">
      <alignment horizontal="right" vertical="center"/>
      <protection locked="0"/>
    </xf>
    <xf numFmtId="164" fontId="0" fillId="0" borderId="11" xfId="1" applyNumberFormat="1" applyFont="1" applyBorder="1" applyAlignment="1" applyProtection="1">
      <alignment horizontal="right" vertical="center"/>
      <protection locked="0"/>
    </xf>
    <xf numFmtId="164" fontId="0" fillId="0" borderId="1" xfId="2" applyNumberFormat="1" applyFont="1" applyBorder="1" applyAlignment="1" applyProtection="1">
      <alignment horizontal="right" vertical="center"/>
      <protection locked="0"/>
    </xf>
    <xf numFmtId="44" fontId="0" fillId="0" borderId="1" xfId="1" applyFont="1" applyBorder="1" applyAlignment="1" applyProtection="1">
      <alignment horizontal="right" vertical="center"/>
      <protection locked="0"/>
    </xf>
    <xf numFmtId="44" fontId="0" fillId="0" borderId="12" xfId="1" applyFont="1" applyBorder="1" applyAlignment="1" applyProtection="1">
      <alignment horizontal="right" vertical="center"/>
      <protection locked="0"/>
    </xf>
    <xf numFmtId="2" fontId="0" fillId="0" borderId="12" xfId="1" applyNumberFormat="1" applyFont="1" applyBorder="1" applyAlignment="1" applyProtection="1">
      <alignment horizontal="right" vertical="center"/>
      <protection locked="0"/>
    </xf>
    <xf numFmtId="49" fontId="8" fillId="3" borderId="0" xfId="0" applyNumberFormat="1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3" borderId="9" xfId="0" applyFill="1" applyBorder="1" applyAlignment="1">
      <alignment horizontal="left"/>
    </xf>
    <xf numFmtId="0" fontId="6" fillId="3" borderId="0" xfId="0" applyFont="1" applyFill="1"/>
    <xf numFmtId="0" fontId="5" fillId="3" borderId="0" xfId="0" applyFont="1" applyFill="1" applyAlignment="1">
      <alignment horizontal="center"/>
    </xf>
    <xf numFmtId="0" fontId="0" fillId="3" borderId="10" xfId="0" applyFill="1" applyBorder="1"/>
    <xf numFmtId="0" fontId="3" fillId="3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 vertical="center"/>
    </xf>
    <xf numFmtId="164" fontId="4" fillId="2" borderId="0" xfId="1" applyNumberFormat="1" applyFont="1" applyFill="1" applyBorder="1" applyAlignment="1" applyProtection="1">
      <alignment horizontal="right" vertical="center"/>
    </xf>
    <xf numFmtId="44" fontId="2" fillId="2" borderId="0" xfId="1" applyFont="1" applyFill="1" applyBorder="1" applyAlignment="1" applyProtection="1">
      <alignment horizontal="center"/>
    </xf>
    <xf numFmtId="44" fontId="2" fillId="2" borderId="0" xfId="1" applyFont="1" applyFill="1" applyBorder="1" applyProtection="1"/>
    <xf numFmtId="49" fontId="16" fillId="3" borderId="0" xfId="0" applyNumberFormat="1" applyFont="1" applyFill="1" applyAlignment="1">
      <alignment horizontal="left"/>
    </xf>
    <xf numFmtId="0" fontId="21" fillId="3" borderId="0" xfId="0" applyFont="1" applyFill="1"/>
    <xf numFmtId="0" fontId="18" fillId="3" borderId="0" xfId="0" applyFont="1" applyFill="1"/>
    <xf numFmtId="0" fontId="5" fillId="3" borderId="0" xfId="0" applyFont="1" applyFill="1"/>
    <xf numFmtId="44" fontId="2" fillId="2" borderId="0" xfId="1" applyFont="1" applyFill="1" applyBorder="1" applyAlignment="1" applyProtection="1">
      <alignment horizontal="right" vertical="center"/>
    </xf>
    <xf numFmtId="0" fontId="13" fillId="7" borderId="0" xfId="0" applyFont="1" applyFill="1" applyAlignment="1">
      <alignment horizontal="left" vertical="center"/>
    </xf>
    <xf numFmtId="44" fontId="4" fillId="2" borderId="0" xfId="1" applyFont="1" applyFill="1" applyBorder="1" applyAlignment="1" applyProtection="1">
      <alignment horizontal="right" vertical="center"/>
    </xf>
    <xf numFmtId="0" fontId="0" fillId="3" borderId="0" xfId="0" applyFill="1" applyAlignment="1">
      <alignment horizontal="right" vertical="center"/>
    </xf>
    <xf numFmtId="0" fontId="3" fillId="6" borderId="0" xfId="0" applyFont="1" applyFill="1" applyAlignment="1">
      <alignment horizontal="right" wrapText="1"/>
    </xf>
    <xf numFmtId="0" fontId="0" fillId="0" borderId="0" xfId="0" applyAlignment="1">
      <alignment horizontal="right" vertical="center"/>
    </xf>
    <xf numFmtId="44" fontId="4" fillId="2" borderId="0" xfId="1" applyFont="1" applyFill="1" applyBorder="1" applyAlignment="1" applyProtection="1">
      <alignment horizontal="center" vertical="center"/>
    </xf>
    <xf numFmtId="0" fontId="11" fillId="3" borderId="0" xfId="0" applyFont="1" applyFill="1"/>
    <xf numFmtId="2" fontId="2" fillId="2" borderId="0" xfId="0" applyNumberFormat="1" applyFont="1" applyFill="1"/>
    <xf numFmtId="0" fontId="3" fillId="0" borderId="0" xfId="0" applyFont="1"/>
    <xf numFmtId="44" fontId="4" fillId="3" borderId="0" xfId="1" applyFont="1" applyFill="1" applyBorder="1" applyProtection="1"/>
    <xf numFmtId="49" fontId="14" fillId="3" borderId="0" xfId="0" applyNumberFormat="1" applyFont="1" applyFill="1"/>
    <xf numFmtId="49" fontId="15" fillId="3" borderId="0" xfId="0" applyNumberFormat="1" applyFont="1" applyFill="1"/>
    <xf numFmtId="49" fontId="15" fillId="3" borderId="0" xfId="0" applyNumberFormat="1" applyFont="1" applyFill="1" applyAlignment="1">
      <alignment horizontal="right" vertical="center"/>
    </xf>
    <xf numFmtId="49" fontId="17" fillId="3" borderId="0" xfId="0" applyNumberFormat="1" applyFont="1" applyFill="1"/>
    <xf numFmtId="49" fontId="17" fillId="3" borderId="0" xfId="0" applyNumberFormat="1" applyFont="1" applyFill="1" applyAlignment="1">
      <alignment horizontal="right" vertical="center"/>
    </xf>
    <xf numFmtId="0" fontId="18" fillId="3" borderId="0" xfId="0" applyFont="1" applyFill="1" applyAlignment="1">
      <alignment horizontal="left" wrapText="1"/>
    </xf>
    <xf numFmtId="0" fontId="4" fillId="3" borderId="0" xfId="0" applyFont="1" applyFill="1"/>
    <xf numFmtId="0" fontId="0" fillId="0" borderId="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24" fillId="3" borderId="0" xfId="0" applyFont="1" applyFill="1"/>
    <xf numFmtId="0" fontId="24" fillId="3" borderId="0" xfId="0" applyFont="1" applyFill="1" applyAlignment="1">
      <alignment horizontal="right"/>
    </xf>
    <xf numFmtId="0" fontId="25" fillId="7" borderId="0" xfId="0" applyFont="1" applyFill="1" applyAlignment="1">
      <alignment horizontal="left" vertical="center" wrapText="1"/>
    </xf>
    <xf numFmtId="0" fontId="18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0" fontId="6" fillId="3" borderId="0" xfId="0" applyFont="1" applyFill="1" applyAlignment="1">
      <alignment horizontal="center"/>
    </xf>
    <xf numFmtId="49" fontId="16" fillId="3" borderId="0" xfId="0" applyNumberFormat="1" applyFont="1" applyFill="1" applyAlignment="1">
      <alignment horizontal="left"/>
    </xf>
    <xf numFmtId="0" fontId="0" fillId="3" borderId="9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8" borderId="9" xfId="0" applyFill="1" applyBorder="1" applyAlignment="1" applyProtection="1">
      <alignment horizontal="left" vertical="center"/>
      <protection locked="0"/>
    </xf>
    <xf numFmtId="0" fontId="0" fillId="8" borderId="10" xfId="0" applyFill="1" applyBorder="1" applyAlignment="1" applyProtection="1">
      <alignment horizontal="left" vertical="center"/>
      <protection locked="0"/>
    </xf>
    <xf numFmtId="0" fontId="5" fillId="3" borderId="0" xfId="0" applyFont="1" applyFill="1" applyAlignment="1">
      <alignment horizontal="center"/>
    </xf>
    <xf numFmtId="0" fontId="20" fillId="3" borderId="0" xfId="0" applyFont="1" applyFill="1" applyAlignment="1">
      <alignment horizontal="left" wrapText="1"/>
    </xf>
    <xf numFmtId="49" fontId="14" fillId="3" borderId="0" xfId="0" applyNumberFormat="1" applyFont="1" applyFill="1" applyAlignment="1">
      <alignment horizontal="left"/>
    </xf>
    <xf numFmtId="49" fontId="16" fillId="0" borderId="0" xfId="0" applyNumberFormat="1" applyFont="1" applyAlignment="1">
      <alignment horizontal="left"/>
    </xf>
    <xf numFmtId="0" fontId="18" fillId="3" borderId="0" xfId="0" applyFont="1" applyFill="1" applyAlignment="1">
      <alignment horizontal="left" vertical="center" wrapText="1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20" fillId="3" borderId="0" xfId="0" applyFont="1" applyFill="1" applyAlignment="1">
      <alignment horizontal="left" vertical="top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</cellXfs>
  <cellStyles count="3">
    <cellStyle name="Moneda" xfId="1" builtinId="4"/>
    <cellStyle name="Moneda 2" xfId="2" xr:uid="{00000000-0005-0000-0000-000001000000}"/>
    <cellStyle name="Normal" xfId="0" builtinId="0"/>
  </cellStyles>
  <dxfs count="18">
    <dxf>
      <font>
        <b/>
        <i val="0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theme="7" tint="0.79998168889431442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 val="0"/>
        <i/>
      </font>
    </dxf>
    <dxf>
      <font>
        <b val="0"/>
        <i/>
      </font>
    </dxf>
    <dxf>
      <font>
        <b/>
        <i val="0"/>
      </font>
      <fill>
        <patternFill>
          <bgColor rgb="FFFFFF0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B4F14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112059</xdr:colOff>
      <xdr:row>1</xdr:row>
      <xdr:rowOff>228552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6A2B4B1-BD84-4468-A4D4-7FACF8DEBC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1</xdr:row>
      <xdr:rowOff>228552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0E0B34B-1A63-455B-ACF9-26E5FD0AB4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168088</xdr:colOff>
      <xdr:row>1</xdr:row>
      <xdr:rowOff>228552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340DD04-3A55-4936-9E26-2853CFF0C9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1</xdr:row>
      <xdr:rowOff>228552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B0703E7-BD0E-4F89-B0AA-4ABC88293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A0DEB23-3538-4B6B-8B46-F60CEBFDD1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1467971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2CAC950-BA64-42D5-B533-BB23F61011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4"/>
  <sheetViews>
    <sheetView workbookViewId="0">
      <selection activeCell="I19" sqref="I19"/>
    </sheetView>
  </sheetViews>
  <sheetFormatPr baseColWidth="10" defaultRowHeight="15" x14ac:dyDescent="0.25"/>
  <sheetData>
    <row r="3" spans="2:2" x14ac:dyDescent="0.25">
      <c r="B3" t="s">
        <v>3</v>
      </c>
    </row>
    <row r="4" spans="2:2" x14ac:dyDescent="0.25">
      <c r="B4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121"/>
  <sheetViews>
    <sheetView tabSelected="1" zoomScale="85" zoomScaleNormal="85" zoomScalePageLayoutView="80" workbookViewId="0">
      <selection activeCell="B8" sqref="B8:L8"/>
    </sheetView>
  </sheetViews>
  <sheetFormatPr baseColWidth="10" defaultRowHeight="15" x14ac:dyDescent="0.25"/>
  <cols>
    <col min="1" max="1" width="36.85546875" customWidth="1"/>
    <col min="2" max="3" width="25.28515625" customWidth="1"/>
    <col min="4" max="4" width="7.5703125" customWidth="1"/>
    <col min="5" max="6" width="7.7109375" customWidth="1"/>
    <col min="7" max="7" width="9.5703125" customWidth="1"/>
    <col min="8" max="8" width="12.5703125" customWidth="1"/>
    <col min="9" max="9" width="12.85546875" customWidth="1"/>
    <col min="10" max="11" width="13.140625" bestFit="1" customWidth="1"/>
    <col min="12" max="12" width="16.42578125" style="62" bestFit="1" customWidth="1"/>
    <col min="13" max="13" width="52.42578125" style="64" customWidth="1"/>
    <col min="14" max="15" width="11.42578125" style="64"/>
    <col min="16" max="16" width="9.42578125" style="64" bestFit="1" customWidth="1"/>
    <col min="17" max="18" width="11.42578125" style="64"/>
    <col min="19" max="33" width="11.42578125" style="10"/>
  </cols>
  <sheetData>
    <row r="1" spans="1:20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60"/>
      <c r="M1" s="74" t="s">
        <v>59</v>
      </c>
      <c r="N1" s="77"/>
      <c r="O1" s="77"/>
      <c r="P1" s="77"/>
      <c r="Q1" s="77"/>
      <c r="R1" s="77"/>
      <c r="S1" s="77"/>
      <c r="T1" s="77"/>
    </row>
    <row r="2" spans="1:20" ht="43.5" customHeight="1" x14ac:dyDescent="0.35">
      <c r="A2" s="82" t="s">
        <v>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74" t="s">
        <v>71</v>
      </c>
      <c r="N2" s="77"/>
      <c r="O2" s="77"/>
      <c r="P2" s="77"/>
      <c r="Q2" s="77"/>
      <c r="R2" s="77"/>
      <c r="S2" s="77"/>
      <c r="T2" s="77"/>
    </row>
    <row r="3" spans="1:20" ht="23.25" customHeight="1" x14ac:dyDescent="0.35">
      <c r="A3" s="82" t="s">
        <v>27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77"/>
      <c r="N3" s="77"/>
      <c r="O3" s="77"/>
      <c r="P3" s="77"/>
      <c r="Q3" s="77"/>
      <c r="R3" s="77"/>
      <c r="S3" s="77"/>
      <c r="T3" s="77"/>
    </row>
    <row r="4" spans="1:20" ht="15.75" thickBot="1" x14ac:dyDescent="0.3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60"/>
      <c r="M4" s="77"/>
      <c r="N4" s="77"/>
      <c r="O4" s="77"/>
      <c r="P4" s="77"/>
      <c r="Q4" s="77"/>
      <c r="R4" s="77"/>
      <c r="S4" s="77"/>
      <c r="T4" s="77"/>
    </row>
    <row r="5" spans="1:20" ht="15.75" thickBot="1" x14ac:dyDescent="0.3">
      <c r="A5" s="20" t="s">
        <v>1</v>
      </c>
      <c r="B5" s="84" t="s">
        <v>50</v>
      </c>
      <c r="C5" s="84"/>
      <c r="D5" s="84"/>
      <c r="E5" s="84"/>
      <c r="F5" s="84"/>
      <c r="G5" s="84"/>
      <c r="H5" s="84"/>
      <c r="I5" s="84"/>
      <c r="J5" s="84"/>
      <c r="K5" s="84"/>
      <c r="L5" s="85"/>
      <c r="M5" s="77"/>
      <c r="N5" s="77"/>
      <c r="O5" s="77"/>
      <c r="P5" s="77"/>
      <c r="Q5" s="77"/>
      <c r="R5" s="77"/>
      <c r="S5" s="77"/>
      <c r="T5" s="77"/>
    </row>
    <row r="6" spans="1:20" ht="15.75" thickBot="1" x14ac:dyDescent="0.3">
      <c r="A6" s="20" t="s">
        <v>52</v>
      </c>
      <c r="B6" s="84" t="s">
        <v>51</v>
      </c>
      <c r="C6" s="84"/>
      <c r="D6" s="84"/>
      <c r="E6" s="84"/>
      <c r="F6" s="84"/>
      <c r="G6" s="84"/>
      <c r="H6" s="84"/>
      <c r="I6" s="84"/>
      <c r="J6" s="84"/>
      <c r="K6" s="84"/>
      <c r="L6" s="85"/>
      <c r="M6" s="77"/>
      <c r="N6" s="77"/>
      <c r="O6" s="77"/>
      <c r="P6" s="77"/>
      <c r="Q6" s="77"/>
      <c r="R6" s="77"/>
      <c r="S6" s="77"/>
      <c r="T6" s="77"/>
    </row>
    <row r="7" spans="1:20" ht="15.75" thickBot="1" x14ac:dyDescent="0.3">
      <c r="A7" s="17"/>
      <c r="B7" s="10"/>
      <c r="C7" s="10"/>
      <c r="D7" s="10"/>
      <c r="E7" s="10"/>
      <c r="F7" s="10"/>
      <c r="G7" s="10"/>
      <c r="H7" s="10"/>
      <c r="I7" s="10"/>
      <c r="J7" s="10"/>
      <c r="K7" s="10"/>
      <c r="L7" s="60"/>
      <c r="M7" s="77"/>
      <c r="N7" s="77"/>
      <c r="O7" s="77"/>
      <c r="P7" s="77"/>
      <c r="Q7" s="77"/>
      <c r="R7" s="77"/>
      <c r="S7" s="77"/>
      <c r="T7" s="77"/>
    </row>
    <row r="8" spans="1:20" ht="15.75" thickBot="1" x14ac:dyDescent="0.3">
      <c r="A8" s="20" t="s">
        <v>2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7"/>
      <c r="M8" s="77"/>
      <c r="N8" s="77"/>
      <c r="O8" s="77"/>
      <c r="P8" s="77"/>
      <c r="Q8" s="77"/>
      <c r="R8" s="77"/>
      <c r="S8" s="77"/>
      <c r="T8" s="77"/>
    </row>
    <row r="9" spans="1:20" ht="15.75" thickBot="1" x14ac:dyDescent="0.3">
      <c r="A9" s="20" t="s">
        <v>19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7"/>
      <c r="M9" s="77"/>
      <c r="N9" s="77"/>
      <c r="O9" s="77"/>
      <c r="P9" s="77"/>
      <c r="Q9" s="77"/>
      <c r="R9" s="77"/>
      <c r="S9" s="77"/>
      <c r="T9" s="77"/>
    </row>
    <row r="10" spans="1:20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60"/>
      <c r="M10" s="77"/>
      <c r="N10" s="77"/>
      <c r="O10" s="78"/>
      <c r="P10" s="77"/>
      <c r="Q10" s="77"/>
      <c r="R10" s="77"/>
      <c r="S10" s="77"/>
      <c r="T10" s="77"/>
    </row>
    <row r="11" spans="1:20" ht="60" x14ac:dyDescent="0.25">
      <c r="A11" s="49" t="s">
        <v>4</v>
      </c>
      <c r="B11" s="49" t="s">
        <v>5</v>
      </c>
      <c r="C11" s="1" t="s">
        <v>60</v>
      </c>
      <c r="D11" s="1" t="s">
        <v>32</v>
      </c>
      <c r="E11" s="1" t="s">
        <v>54</v>
      </c>
      <c r="F11" s="1" t="s">
        <v>62</v>
      </c>
      <c r="G11" s="1" t="s">
        <v>22</v>
      </c>
      <c r="H11" s="1" t="s">
        <v>43</v>
      </c>
      <c r="I11" s="1" t="s">
        <v>33</v>
      </c>
      <c r="J11" s="1" t="s">
        <v>55</v>
      </c>
      <c r="K11" s="1" t="s">
        <v>63</v>
      </c>
      <c r="L11" s="1" t="s">
        <v>6</v>
      </c>
      <c r="M11" s="79" t="str">
        <f>IF(COUNTIF(C11:C28,"SI")&gt;0,"ATENCIÓN: En caso de personal financiado con cargo a los Presupuestos General del Estado o de la GVA, podrán imputarse horas de trabajo dedicadas al proyecto a un coste de 0,00 euros/hora","")</f>
        <v/>
      </c>
      <c r="N11" s="77"/>
      <c r="O11" s="77"/>
      <c r="P11" s="77"/>
      <c r="Q11" s="77"/>
      <c r="R11" s="77"/>
      <c r="S11" s="77"/>
      <c r="T11" s="77"/>
    </row>
    <row r="12" spans="1:20" x14ac:dyDescent="0.25">
      <c r="A12" s="25"/>
      <c r="B12" s="25"/>
      <c r="C12" s="75"/>
      <c r="D12" s="28"/>
      <c r="E12" s="28"/>
      <c r="F12" s="28"/>
      <c r="G12" s="37"/>
      <c r="H12" s="63">
        <f>IF(C12="SI",0,IF($G12&gt;50,50,$G12))</f>
        <v>0</v>
      </c>
      <c r="I12" s="63">
        <f>IF($H12&gt;50,"-",D12*$H12)</f>
        <v>0</v>
      </c>
      <c r="J12" s="63">
        <f>IF($H12&gt;50,"-",E12*$H12)</f>
        <v>0</v>
      </c>
      <c r="K12" s="63">
        <f>IF($H12&gt;50,"-",F12*$H12)</f>
        <v>0</v>
      </c>
      <c r="L12" s="59">
        <f>SUM(I12:K12)</f>
        <v>0</v>
      </c>
      <c r="M12" s="77"/>
      <c r="N12" s="77"/>
      <c r="O12" s="77"/>
      <c r="P12" s="77"/>
      <c r="Q12" s="77"/>
      <c r="R12" s="77"/>
      <c r="S12" s="77"/>
      <c r="T12" s="77"/>
    </row>
    <row r="13" spans="1:20" x14ac:dyDescent="0.25">
      <c r="A13" s="26"/>
      <c r="B13" s="26"/>
      <c r="C13" s="75"/>
      <c r="D13" s="29"/>
      <c r="E13" s="29"/>
      <c r="F13" s="29"/>
      <c r="G13" s="37"/>
      <c r="H13" s="63">
        <f t="shared" ref="H13:H29" si="0">IF(C13="SI",0,IF($G13&gt;50,50,$G13))</f>
        <v>0</v>
      </c>
      <c r="I13" s="63">
        <f t="shared" ref="I13:I29" si="1">IF($H13&gt;50,"-",D13*$H13)</f>
        <v>0</v>
      </c>
      <c r="J13" s="63">
        <f t="shared" ref="J13:J29" si="2">IF($H13&gt;50,"-",E13*$H13)</f>
        <v>0</v>
      </c>
      <c r="K13" s="63">
        <f t="shared" ref="K13:K29" si="3">IF($H13&gt;50,"-",F13*$H13)</f>
        <v>0</v>
      </c>
      <c r="L13" s="59">
        <f>SUM(I13:K13)</f>
        <v>0</v>
      </c>
      <c r="M13" s="77"/>
      <c r="N13" s="77"/>
      <c r="O13" s="77"/>
      <c r="P13" s="77"/>
      <c r="Q13" s="77"/>
      <c r="R13" s="77"/>
      <c r="S13" s="77"/>
      <c r="T13" s="77"/>
    </row>
    <row r="14" spans="1:20" x14ac:dyDescent="0.25">
      <c r="A14" s="26"/>
      <c r="B14" s="26"/>
      <c r="C14" s="75"/>
      <c r="D14" s="29"/>
      <c r="E14" s="29"/>
      <c r="F14" s="29"/>
      <c r="G14" s="37"/>
      <c r="H14" s="63">
        <f t="shared" si="0"/>
        <v>0</v>
      </c>
      <c r="I14" s="63">
        <f t="shared" si="1"/>
        <v>0</v>
      </c>
      <c r="J14" s="63">
        <f t="shared" si="2"/>
        <v>0</v>
      </c>
      <c r="K14" s="63">
        <f t="shared" si="3"/>
        <v>0</v>
      </c>
      <c r="L14" s="59">
        <f t="shared" ref="L14:L29" si="4">SUM(I14:K14)</f>
        <v>0</v>
      </c>
      <c r="M14" s="77"/>
      <c r="N14" s="77"/>
      <c r="O14" s="77"/>
      <c r="P14" s="77"/>
      <c r="Q14" s="77"/>
      <c r="R14" s="77"/>
      <c r="S14" s="77"/>
      <c r="T14" s="77"/>
    </row>
    <row r="15" spans="1:20" x14ac:dyDescent="0.25">
      <c r="A15" s="26"/>
      <c r="B15" s="26"/>
      <c r="C15" s="75"/>
      <c r="D15" s="29"/>
      <c r="E15" s="29"/>
      <c r="F15" s="29"/>
      <c r="G15" s="37"/>
      <c r="H15" s="63">
        <f t="shared" si="0"/>
        <v>0</v>
      </c>
      <c r="I15" s="63">
        <f t="shared" si="1"/>
        <v>0</v>
      </c>
      <c r="J15" s="63">
        <f t="shared" si="2"/>
        <v>0</v>
      </c>
      <c r="K15" s="63">
        <f t="shared" si="3"/>
        <v>0</v>
      </c>
      <c r="L15" s="59">
        <f t="shared" si="4"/>
        <v>0</v>
      </c>
      <c r="M15" s="77"/>
      <c r="N15" s="77"/>
      <c r="O15" s="77"/>
      <c r="P15" s="77"/>
      <c r="Q15" s="77"/>
      <c r="R15" s="77"/>
      <c r="S15" s="77"/>
      <c r="T15" s="77"/>
    </row>
    <row r="16" spans="1:20" x14ac:dyDescent="0.25">
      <c r="A16" s="26"/>
      <c r="B16" s="26"/>
      <c r="C16" s="75"/>
      <c r="D16" s="29"/>
      <c r="E16" s="29"/>
      <c r="F16" s="29"/>
      <c r="G16" s="37"/>
      <c r="H16" s="63">
        <f t="shared" si="0"/>
        <v>0</v>
      </c>
      <c r="I16" s="63">
        <f t="shared" si="1"/>
        <v>0</v>
      </c>
      <c r="J16" s="63">
        <f t="shared" si="2"/>
        <v>0</v>
      </c>
      <c r="K16" s="63">
        <f t="shared" si="3"/>
        <v>0</v>
      </c>
      <c r="L16" s="59">
        <f t="shared" si="4"/>
        <v>0</v>
      </c>
      <c r="M16" s="77"/>
      <c r="N16" s="77"/>
      <c r="O16" s="77"/>
      <c r="P16" s="77"/>
      <c r="Q16" s="77"/>
      <c r="R16" s="77"/>
      <c r="S16" s="77"/>
      <c r="T16" s="77"/>
    </row>
    <row r="17" spans="1:20" x14ac:dyDescent="0.25">
      <c r="A17" s="26"/>
      <c r="B17" s="26"/>
      <c r="C17" s="75"/>
      <c r="D17" s="29"/>
      <c r="E17" s="29"/>
      <c r="F17" s="29"/>
      <c r="G17" s="30"/>
      <c r="H17" s="63">
        <f t="shared" si="0"/>
        <v>0</v>
      </c>
      <c r="I17" s="63">
        <f t="shared" si="1"/>
        <v>0</v>
      </c>
      <c r="J17" s="63">
        <f t="shared" si="2"/>
        <v>0</v>
      </c>
      <c r="K17" s="63">
        <f t="shared" si="3"/>
        <v>0</v>
      </c>
      <c r="L17" s="59">
        <f t="shared" si="4"/>
        <v>0</v>
      </c>
      <c r="M17" s="77"/>
      <c r="N17" s="77"/>
      <c r="O17" s="77"/>
      <c r="P17" s="77"/>
      <c r="Q17" s="77"/>
      <c r="R17" s="77"/>
      <c r="S17" s="77"/>
      <c r="T17" s="77"/>
    </row>
    <row r="18" spans="1:20" x14ac:dyDescent="0.25">
      <c r="A18" s="26"/>
      <c r="B18" s="26"/>
      <c r="C18" s="75"/>
      <c r="D18" s="29"/>
      <c r="E18" s="29"/>
      <c r="F18" s="29"/>
      <c r="G18" s="30"/>
      <c r="H18" s="63">
        <f t="shared" si="0"/>
        <v>0</v>
      </c>
      <c r="I18" s="63">
        <f t="shared" si="1"/>
        <v>0</v>
      </c>
      <c r="J18" s="63">
        <f t="shared" si="2"/>
        <v>0</v>
      </c>
      <c r="K18" s="63">
        <f t="shared" si="3"/>
        <v>0</v>
      </c>
      <c r="L18" s="59">
        <f t="shared" si="4"/>
        <v>0</v>
      </c>
      <c r="M18" s="77"/>
      <c r="N18" s="77"/>
      <c r="O18" s="77"/>
      <c r="P18" s="77"/>
      <c r="Q18" s="77"/>
      <c r="R18" s="77"/>
      <c r="S18" s="77"/>
      <c r="T18" s="77"/>
    </row>
    <row r="19" spans="1:20" x14ac:dyDescent="0.25">
      <c r="A19" s="26"/>
      <c r="B19" s="26"/>
      <c r="C19" s="75"/>
      <c r="D19" s="29"/>
      <c r="E19" s="29"/>
      <c r="F19" s="29"/>
      <c r="G19" s="30"/>
      <c r="H19" s="63">
        <f t="shared" si="0"/>
        <v>0</v>
      </c>
      <c r="I19" s="63">
        <f t="shared" si="1"/>
        <v>0</v>
      </c>
      <c r="J19" s="63">
        <f t="shared" si="2"/>
        <v>0</v>
      </c>
      <c r="K19" s="63">
        <f t="shared" si="3"/>
        <v>0</v>
      </c>
      <c r="L19" s="59">
        <f t="shared" si="4"/>
        <v>0</v>
      </c>
      <c r="M19" s="77"/>
      <c r="N19" s="77"/>
      <c r="O19" s="77"/>
      <c r="P19" s="77"/>
      <c r="Q19" s="77"/>
      <c r="R19" s="77"/>
      <c r="S19" s="77"/>
      <c r="T19" s="77"/>
    </row>
    <row r="20" spans="1:20" x14ac:dyDescent="0.25">
      <c r="A20" s="26"/>
      <c r="B20" s="26"/>
      <c r="C20" s="75"/>
      <c r="D20" s="29"/>
      <c r="E20" s="29"/>
      <c r="F20" s="29"/>
      <c r="G20" s="30"/>
      <c r="H20" s="63">
        <f t="shared" si="0"/>
        <v>0</v>
      </c>
      <c r="I20" s="63">
        <f t="shared" si="1"/>
        <v>0</v>
      </c>
      <c r="J20" s="63">
        <f t="shared" si="2"/>
        <v>0</v>
      </c>
      <c r="K20" s="63">
        <f t="shared" si="3"/>
        <v>0</v>
      </c>
      <c r="L20" s="59">
        <f t="shared" si="4"/>
        <v>0</v>
      </c>
      <c r="M20" s="77"/>
      <c r="N20" s="77"/>
      <c r="O20" s="77"/>
      <c r="P20" s="77"/>
      <c r="Q20" s="77"/>
      <c r="R20" s="77"/>
      <c r="S20" s="77"/>
      <c r="T20" s="77"/>
    </row>
    <row r="21" spans="1:20" x14ac:dyDescent="0.25">
      <c r="A21" s="26"/>
      <c r="B21" s="26"/>
      <c r="C21" s="75"/>
      <c r="D21" s="29"/>
      <c r="E21" s="29"/>
      <c r="F21" s="29"/>
      <c r="G21" s="30"/>
      <c r="H21" s="63">
        <f t="shared" si="0"/>
        <v>0</v>
      </c>
      <c r="I21" s="63">
        <f t="shared" si="1"/>
        <v>0</v>
      </c>
      <c r="J21" s="63">
        <f t="shared" si="2"/>
        <v>0</v>
      </c>
      <c r="K21" s="63">
        <f t="shared" si="3"/>
        <v>0</v>
      </c>
      <c r="L21" s="59">
        <f t="shared" si="4"/>
        <v>0</v>
      </c>
      <c r="M21" s="77"/>
      <c r="N21" s="77"/>
      <c r="O21" s="77"/>
      <c r="P21" s="77"/>
      <c r="Q21" s="77"/>
      <c r="R21" s="77"/>
      <c r="S21" s="77"/>
      <c r="T21" s="77"/>
    </row>
    <row r="22" spans="1:20" x14ac:dyDescent="0.25">
      <c r="A22" s="26"/>
      <c r="B22" s="26"/>
      <c r="C22" s="75"/>
      <c r="D22" s="29"/>
      <c r="E22" s="29"/>
      <c r="F22" s="29"/>
      <c r="G22" s="30"/>
      <c r="H22" s="63">
        <f t="shared" si="0"/>
        <v>0</v>
      </c>
      <c r="I22" s="63">
        <f t="shared" si="1"/>
        <v>0</v>
      </c>
      <c r="J22" s="63">
        <f t="shared" si="2"/>
        <v>0</v>
      </c>
      <c r="K22" s="63">
        <f t="shared" si="3"/>
        <v>0</v>
      </c>
      <c r="L22" s="59">
        <f t="shared" si="4"/>
        <v>0</v>
      </c>
      <c r="M22" s="77"/>
      <c r="N22" s="77"/>
      <c r="O22" s="77"/>
      <c r="P22" s="77"/>
      <c r="Q22" s="77"/>
      <c r="R22" s="77"/>
      <c r="S22" s="77"/>
      <c r="T22" s="77"/>
    </row>
    <row r="23" spans="1:20" x14ac:dyDescent="0.25">
      <c r="A23" s="26"/>
      <c r="B23" s="26"/>
      <c r="C23" s="75"/>
      <c r="D23" s="29"/>
      <c r="E23" s="29"/>
      <c r="F23" s="29"/>
      <c r="G23" s="30"/>
      <c r="H23" s="63">
        <f t="shared" si="0"/>
        <v>0</v>
      </c>
      <c r="I23" s="63">
        <f t="shared" si="1"/>
        <v>0</v>
      </c>
      <c r="J23" s="63">
        <f t="shared" si="2"/>
        <v>0</v>
      </c>
      <c r="K23" s="63">
        <f t="shared" si="3"/>
        <v>0</v>
      </c>
      <c r="L23" s="59">
        <f t="shared" si="4"/>
        <v>0</v>
      </c>
      <c r="M23" s="77"/>
      <c r="N23" s="77"/>
      <c r="O23" s="77"/>
      <c r="P23" s="77"/>
      <c r="Q23" s="77"/>
      <c r="R23" s="77"/>
      <c r="S23" s="77"/>
      <c r="T23" s="77"/>
    </row>
    <row r="24" spans="1:20" x14ac:dyDescent="0.25">
      <c r="A24" s="26"/>
      <c r="B24" s="26"/>
      <c r="C24" s="75"/>
      <c r="D24" s="29"/>
      <c r="E24" s="29"/>
      <c r="F24" s="29"/>
      <c r="G24" s="30"/>
      <c r="H24" s="63">
        <f t="shared" si="0"/>
        <v>0</v>
      </c>
      <c r="I24" s="63">
        <f t="shared" si="1"/>
        <v>0</v>
      </c>
      <c r="J24" s="63">
        <f t="shared" si="2"/>
        <v>0</v>
      </c>
      <c r="K24" s="63">
        <f t="shared" si="3"/>
        <v>0</v>
      </c>
      <c r="L24" s="59">
        <f t="shared" si="4"/>
        <v>0</v>
      </c>
      <c r="M24" s="77"/>
      <c r="N24" s="77"/>
      <c r="O24" s="77"/>
      <c r="P24" s="77"/>
      <c r="Q24" s="77"/>
      <c r="R24" s="77"/>
      <c r="S24" s="77"/>
      <c r="T24" s="77"/>
    </row>
    <row r="25" spans="1:20" x14ac:dyDescent="0.25">
      <c r="A25" s="26"/>
      <c r="B25" s="26"/>
      <c r="C25" s="75"/>
      <c r="D25" s="29"/>
      <c r="E25" s="29"/>
      <c r="F25" s="29"/>
      <c r="G25" s="30"/>
      <c r="H25" s="63">
        <f t="shared" si="0"/>
        <v>0</v>
      </c>
      <c r="I25" s="63">
        <f t="shared" si="1"/>
        <v>0</v>
      </c>
      <c r="J25" s="63">
        <f t="shared" si="2"/>
        <v>0</v>
      </c>
      <c r="K25" s="63">
        <f t="shared" si="3"/>
        <v>0</v>
      </c>
      <c r="L25" s="59">
        <f t="shared" si="4"/>
        <v>0</v>
      </c>
      <c r="M25" s="77"/>
      <c r="N25" s="77"/>
      <c r="O25" s="77"/>
      <c r="P25" s="77"/>
      <c r="Q25" s="77"/>
      <c r="R25" s="77"/>
      <c r="S25" s="77"/>
      <c r="T25" s="77"/>
    </row>
    <row r="26" spans="1:20" x14ac:dyDescent="0.25">
      <c r="A26" s="26"/>
      <c r="B26" s="26"/>
      <c r="C26" s="75"/>
      <c r="D26" s="29"/>
      <c r="E26" s="29"/>
      <c r="F26" s="29"/>
      <c r="G26" s="30"/>
      <c r="H26" s="63">
        <f t="shared" si="0"/>
        <v>0</v>
      </c>
      <c r="I26" s="63">
        <f t="shared" si="1"/>
        <v>0</v>
      </c>
      <c r="J26" s="63">
        <f t="shared" si="2"/>
        <v>0</v>
      </c>
      <c r="K26" s="63">
        <f t="shared" si="3"/>
        <v>0</v>
      </c>
      <c r="L26" s="59">
        <f t="shared" si="4"/>
        <v>0</v>
      </c>
    </row>
    <row r="27" spans="1:20" x14ac:dyDescent="0.25">
      <c r="A27" s="26"/>
      <c r="B27" s="26"/>
      <c r="C27" s="75"/>
      <c r="D27" s="29"/>
      <c r="E27" s="29"/>
      <c r="F27" s="29"/>
      <c r="G27" s="30"/>
      <c r="H27" s="63">
        <f t="shared" si="0"/>
        <v>0</v>
      </c>
      <c r="I27" s="63">
        <f t="shared" si="1"/>
        <v>0</v>
      </c>
      <c r="J27" s="63">
        <f t="shared" si="2"/>
        <v>0</v>
      </c>
      <c r="K27" s="63">
        <f t="shared" si="3"/>
        <v>0</v>
      </c>
      <c r="L27" s="59">
        <f t="shared" si="4"/>
        <v>0</v>
      </c>
    </row>
    <row r="28" spans="1:20" x14ac:dyDescent="0.25">
      <c r="A28" s="26"/>
      <c r="B28" s="26"/>
      <c r="C28" s="75"/>
      <c r="D28" s="29"/>
      <c r="E28" s="29"/>
      <c r="F28" s="29"/>
      <c r="G28" s="30"/>
      <c r="H28" s="63">
        <f t="shared" si="0"/>
        <v>0</v>
      </c>
      <c r="I28" s="63">
        <f t="shared" si="1"/>
        <v>0</v>
      </c>
      <c r="J28" s="63">
        <f t="shared" si="2"/>
        <v>0</v>
      </c>
      <c r="K28" s="63">
        <f t="shared" si="3"/>
        <v>0</v>
      </c>
      <c r="L28" s="59">
        <f t="shared" si="4"/>
        <v>0</v>
      </c>
    </row>
    <row r="29" spans="1:20" x14ac:dyDescent="0.25">
      <c r="A29" s="27"/>
      <c r="B29" s="27"/>
      <c r="C29" s="76"/>
      <c r="D29" s="31"/>
      <c r="E29" s="31"/>
      <c r="F29" s="31"/>
      <c r="G29" s="30"/>
      <c r="H29" s="63">
        <f t="shared" si="0"/>
        <v>0</v>
      </c>
      <c r="I29" s="63">
        <f t="shared" si="1"/>
        <v>0</v>
      </c>
      <c r="J29" s="63">
        <f t="shared" si="2"/>
        <v>0</v>
      </c>
      <c r="K29" s="63">
        <f t="shared" si="3"/>
        <v>0</v>
      </c>
      <c r="L29" s="59">
        <f t="shared" si="4"/>
        <v>0</v>
      </c>
    </row>
    <row r="30" spans="1:20" x14ac:dyDescent="0.25">
      <c r="A30" s="81" t="s">
        <v>40</v>
      </c>
      <c r="B30" s="81"/>
      <c r="C30" s="21"/>
      <c r="D30" s="65">
        <f>SUM(D12:D29)</f>
        <v>0</v>
      </c>
      <c r="E30" s="65">
        <f>SUM(E12:E29)</f>
        <v>0</v>
      </c>
      <c r="F30" s="65">
        <f>SUM(F12:F29)</f>
        <v>0</v>
      </c>
      <c r="G30" s="66"/>
      <c r="H30" s="67"/>
      <c r="I30" s="63">
        <f>SUM(I12:I29)</f>
        <v>0</v>
      </c>
      <c r="J30" s="63">
        <f>SUM(J12:J29)</f>
        <v>0</v>
      </c>
      <c r="K30" s="63">
        <f>SUM(K12:K29)</f>
        <v>0</v>
      </c>
      <c r="L30" s="59">
        <f>SUM(L12:L29)</f>
        <v>0</v>
      </c>
    </row>
    <row r="31" spans="1:20" s="10" customFormat="1" x14ac:dyDescent="0.25">
      <c r="A31" s="68" t="s">
        <v>7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70"/>
      <c r="M31" s="69"/>
      <c r="N31" s="64"/>
      <c r="O31" s="64"/>
      <c r="P31" s="64"/>
      <c r="Q31" s="64"/>
      <c r="R31" s="64"/>
    </row>
    <row r="32" spans="1:20" s="10" customFormat="1" x14ac:dyDescent="0.25">
      <c r="A32" s="83" t="s">
        <v>8</v>
      </c>
      <c r="B32" s="83"/>
      <c r="C32" s="83"/>
      <c r="D32" s="83"/>
      <c r="E32" s="83"/>
      <c r="F32" s="83"/>
      <c r="G32" s="83"/>
      <c r="H32" s="53"/>
      <c r="I32" s="71"/>
      <c r="J32" s="71"/>
      <c r="K32" s="71"/>
      <c r="L32" s="72"/>
      <c r="M32" s="69"/>
      <c r="N32" s="64"/>
      <c r="O32" s="64"/>
      <c r="P32" s="64"/>
      <c r="Q32" s="64"/>
      <c r="R32" s="64"/>
    </row>
    <row r="33" spans="1:18" s="10" customFormat="1" x14ac:dyDescent="0.25">
      <c r="A33" s="80" t="s">
        <v>44</v>
      </c>
      <c r="B33" s="80"/>
      <c r="C33" s="80"/>
      <c r="D33" s="80"/>
      <c r="E33" s="80"/>
      <c r="F33" s="80"/>
      <c r="G33" s="80"/>
      <c r="H33" s="73"/>
      <c r="L33" s="60"/>
      <c r="M33" s="64"/>
      <c r="N33" s="64"/>
      <c r="O33" s="64"/>
      <c r="P33" s="64"/>
      <c r="Q33" s="64"/>
      <c r="R33" s="64"/>
    </row>
    <row r="34" spans="1:18" s="10" customFormat="1" x14ac:dyDescent="0.25">
      <c r="A34" s="80" t="s">
        <v>61</v>
      </c>
      <c r="B34" s="80"/>
      <c r="C34" s="80"/>
      <c r="D34" s="80"/>
      <c r="E34" s="80"/>
      <c r="F34" s="80"/>
      <c r="G34" s="80"/>
      <c r="L34" s="60"/>
      <c r="M34" s="64"/>
      <c r="N34" s="64"/>
      <c r="O34" s="64"/>
      <c r="P34" s="64"/>
      <c r="Q34" s="64"/>
      <c r="R34" s="64"/>
    </row>
    <row r="35" spans="1:18" s="10" customFormat="1" x14ac:dyDescent="0.25">
      <c r="L35" s="60"/>
      <c r="M35" s="64"/>
      <c r="N35" s="64"/>
      <c r="O35" s="64"/>
      <c r="P35" s="64"/>
      <c r="Q35" s="64"/>
      <c r="R35" s="64"/>
    </row>
    <row r="36" spans="1:18" s="10" customFormat="1" x14ac:dyDescent="0.25">
      <c r="L36" s="60"/>
      <c r="M36" s="64"/>
      <c r="N36" s="64"/>
      <c r="O36" s="64"/>
      <c r="P36" s="64"/>
      <c r="Q36" s="64"/>
      <c r="R36" s="64"/>
    </row>
    <row r="37" spans="1:18" s="10" customFormat="1" x14ac:dyDescent="0.25">
      <c r="L37" s="60"/>
      <c r="M37" s="64"/>
      <c r="N37" s="64"/>
      <c r="O37" s="64"/>
      <c r="P37" s="64"/>
      <c r="Q37" s="64"/>
      <c r="R37" s="64"/>
    </row>
    <row r="38" spans="1:18" s="10" customFormat="1" x14ac:dyDescent="0.25">
      <c r="L38" s="60"/>
      <c r="M38" s="64"/>
      <c r="N38" s="64"/>
      <c r="O38" s="64"/>
      <c r="P38" s="64"/>
      <c r="Q38" s="64"/>
      <c r="R38" s="64"/>
    </row>
    <row r="39" spans="1:18" s="10" customFormat="1" x14ac:dyDescent="0.25">
      <c r="L39" s="60"/>
      <c r="M39" s="64"/>
      <c r="N39" s="64"/>
      <c r="O39" s="64"/>
      <c r="P39" s="64"/>
      <c r="Q39" s="64"/>
      <c r="R39" s="64"/>
    </row>
    <row r="40" spans="1:18" s="10" customFormat="1" x14ac:dyDescent="0.25">
      <c r="L40" s="60"/>
      <c r="M40" s="64"/>
      <c r="N40" s="64"/>
      <c r="O40" s="64"/>
      <c r="P40" s="64"/>
      <c r="Q40" s="64"/>
      <c r="R40" s="64"/>
    </row>
    <row r="41" spans="1:18" s="10" customFormat="1" x14ac:dyDescent="0.25">
      <c r="L41" s="60"/>
      <c r="M41" s="64"/>
      <c r="N41" s="64"/>
      <c r="O41" s="64"/>
      <c r="P41" s="64"/>
      <c r="Q41" s="64"/>
      <c r="R41" s="64"/>
    </row>
    <row r="42" spans="1:18" s="10" customFormat="1" x14ac:dyDescent="0.25">
      <c r="L42" s="60"/>
      <c r="M42" s="64"/>
      <c r="N42" s="64"/>
      <c r="O42" s="64"/>
      <c r="P42" s="64"/>
      <c r="Q42" s="64"/>
      <c r="R42" s="64"/>
    </row>
    <row r="43" spans="1:18" s="10" customFormat="1" x14ac:dyDescent="0.25">
      <c r="L43" s="60"/>
      <c r="M43" s="64"/>
      <c r="N43" s="64"/>
      <c r="O43" s="64"/>
      <c r="P43" s="64"/>
      <c r="Q43" s="64"/>
      <c r="R43" s="64"/>
    </row>
    <row r="44" spans="1:18" s="10" customFormat="1" x14ac:dyDescent="0.25">
      <c r="L44" s="60"/>
      <c r="M44" s="64"/>
      <c r="N44" s="64"/>
      <c r="O44" s="64"/>
      <c r="P44" s="64"/>
      <c r="Q44" s="64"/>
      <c r="R44" s="64"/>
    </row>
    <row r="45" spans="1:18" s="10" customFormat="1" x14ac:dyDescent="0.25">
      <c r="L45" s="60"/>
      <c r="M45" s="64"/>
      <c r="N45" s="64"/>
      <c r="O45" s="64"/>
      <c r="P45" s="64"/>
      <c r="Q45" s="64"/>
      <c r="R45" s="64"/>
    </row>
    <row r="46" spans="1:18" s="10" customFormat="1" x14ac:dyDescent="0.25">
      <c r="L46" s="60"/>
      <c r="M46" s="64"/>
      <c r="N46" s="64"/>
      <c r="O46" s="64"/>
      <c r="P46" s="64"/>
      <c r="Q46" s="64"/>
      <c r="R46" s="64"/>
    </row>
    <row r="47" spans="1:18" s="10" customFormat="1" x14ac:dyDescent="0.25">
      <c r="L47" s="60"/>
      <c r="M47" s="64"/>
      <c r="N47" s="64"/>
      <c r="O47" s="64"/>
      <c r="P47" s="64"/>
      <c r="Q47" s="64"/>
      <c r="R47" s="64"/>
    </row>
    <row r="48" spans="1:18" s="10" customFormat="1" x14ac:dyDescent="0.25">
      <c r="L48" s="60"/>
      <c r="M48" s="64"/>
      <c r="N48" s="64"/>
      <c r="O48" s="64"/>
      <c r="P48" s="64"/>
      <c r="Q48" s="64"/>
      <c r="R48" s="64"/>
    </row>
    <row r="49" spans="12:18" s="10" customFormat="1" x14ac:dyDescent="0.25">
      <c r="L49" s="60"/>
      <c r="M49" s="64"/>
      <c r="N49" s="64"/>
      <c r="O49" s="64"/>
      <c r="P49" s="64"/>
      <c r="Q49" s="64"/>
      <c r="R49" s="64"/>
    </row>
    <row r="50" spans="12:18" s="10" customFormat="1" x14ac:dyDescent="0.25">
      <c r="L50" s="60"/>
      <c r="M50" s="64"/>
      <c r="N50" s="64"/>
      <c r="O50" s="64"/>
      <c r="P50" s="64"/>
      <c r="Q50" s="64"/>
      <c r="R50" s="64"/>
    </row>
    <row r="51" spans="12:18" s="10" customFormat="1" x14ac:dyDescent="0.25">
      <c r="L51" s="60"/>
      <c r="M51" s="64"/>
      <c r="N51" s="64"/>
      <c r="O51" s="64"/>
      <c r="P51" s="64"/>
      <c r="Q51" s="64"/>
      <c r="R51" s="64"/>
    </row>
    <row r="52" spans="12:18" s="10" customFormat="1" x14ac:dyDescent="0.25">
      <c r="L52" s="60"/>
      <c r="M52" s="64"/>
      <c r="N52" s="64"/>
      <c r="O52" s="64"/>
      <c r="P52" s="64"/>
      <c r="Q52" s="64"/>
      <c r="R52" s="64"/>
    </row>
    <row r="53" spans="12:18" s="10" customFormat="1" x14ac:dyDescent="0.25">
      <c r="L53" s="60"/>
      <c r="M53" s="64"/>
      <c r="N53" s="64"/>
      <c r="O53" s="64"/>
      <c r="P53" s="64"/>
      <c r="Q53" s="64"/>
      <c r="R53" s="64"/>
    </row>
    <row r="54" spans="12:18" s="10" customFormat="1" x14ac:dyDescent="0.25">
      <c r="L54" s="60"/>
      <c r="M54" s="64"/>
      <c r="N54" s="64"/>
      <c r="O54" s="64"/>
      <c r="P54" s="64"/>
      <c r="Q54" s="64"/>
      <c r="R54" s="64"/>
    </row>
    <row r="55" spans="12:18" s="10" customFormat="1" x14ac:dyDescent="0.25">
      <c r="L55" s="60"/>
      <c r="M55" s="64"/>
      <c r="N55" s="64"/>
      <c r="O55" s="64"/>
      <c r="P55" s="64"/>
      <c r="Q55" s="64"/>
      <c r="R55" s="64"/>
    </row>
    <row r="56" spans="12:18" s="10" customFormat="1" x14ac:dyDescent="0.25">
      <c r="L56" s="60"/>
      <c r="M56" s="64"/>
      <c r="N56" s="64"/>
      <c r="O56" s="64"/>
      <c r="P56" s="64"/>
      <c r="Q56" s="64"/>
      <c r="R56" s="64"/>
    </row>
    <row r="57" spans="12:18" s="10" customFormat="1" x14ac:dyDescent="0.25">
      <c r="L57" s="60"/>
      <c r="M57" s="64"/>
      <c r="N57" s="64"/>
      <c r="O57" s="64"/>
      <c r="P57" s="64"/>
      <c r="Q57" s="64"/>
      <c r="R57" s="64"/>
    </row>
    <row r="58" spans="12:18" s="10" customFormat="1" x14ac:dyDescent="0.25">
      <c r="L58" s="60"/>
      <c r="M58" s="64"/>
      <c r="N58" s="64"/>
      <c r="O58" s="64"/>
      <c r="P58" s="64"/>
      <c r="Q58" s="64"/>
      <c r="R58" s="64"/>
    </row>
    <row r="59" spans="12:18" s="10" customFormat="1" x14ac:dyDescent="0.25">
      <c r="L59" s="60"/>
      <c r="M59" s="64"/>
      <c r="N59" s="64"/>
      <c r="O59" s="64"/>
      <c r="P59" s="64"/>
      <c r="Q59" s="64"/>
      <c r="R59" s="64"/>
    </row>
    <row r="60" spans="12:18" s="10" customFormat="1" x14ac:dyDescent="0.25">
      <c r="L60" s="60"/>
      <c r="M60" s="64"/>
      <c r="N60" s="64"/>
      <c r="O60" s="64"/>
      <c r="P60" s="64"/>
      <c r="Q60" s="64"/>
      <c r="R60" s="64"/>
    </row>
    <row r="61" spans="12:18" s="10" customFormat="1" x14ac:dyDescent="0.25">
      <c r="L61" s="60"/>
      <c r="M61" s="64"/>
      <c r="N61" s="64"/>
      <c r="O61" s="64"/>
      <c r="P61" s="64"/>
      <c r="Q61" s="64"/>
      <c r="R61" s="64"/>
    </row>
    <row r="62" spans="12:18" s="10" customFormat="1" x14ac:dyDescent="0.25">
      <c r="L62" s="60"/>
      <c r="M62" s="64"/>
      <c r="N62" s="64"/>
      <c r="O62" s="64"/>
      <c r="P62" s="64"/>
      <c r="Q62" s="64"/>
      <c r="R62" s="64"/>
    </row>
    <row r="63" spans="12:18" s="10" customFormat="1" x14ac:dyDescent="0.25">
      <c r="L63" s="60"/>
      <c r="M63" s="64"/>
      <c r="N63" s="64"/>
      <c r="O63" s="64"/>
      <c r="P63" s="64"/>
      <c r="Q63" s="64"/>
      <c r="R63" s="64"/>
    </row>
    <row r="64" spans="12:18" s="10" customFormat="1" x14ac:dyDescent="0.25">
      <c r="L64" s="60"/>
      <c r="M64" s="64"/>
      <c r="N64" s="64"/>
      <c r="O64" s="64"/>
      <c r="P64" s="64"/>
      <c r="Q64" s="64"/>
      <c r="R64" s="64"/>
    </row>
    <row r="65" spans="12:18" s="10" customFormat="1" x14ac:dyDescent="0.25">
      <c r="L65" s="60"/>
      <c r="M65" s="64"/>
      <c r="N65" s="64"/>
      <c r="O65" s="64"/>
      <c r="P65" s="64"/>
      <c r="Q65" s="64"/>
      <c r="R65" s="64"/>
    </row>
    <row r="66" spans="12:18" s="10" customFormat="1" x14ac:dyDescent="0.25">
      <c r="L66" s="60"/>
      <c r="M66" s="64"/>
      <c r="N66" s="64"/>
      <c r="O66" s="64"/>
      <c r="P66" s="64"/>
      <c r="Q66" s="64"/>
      <c r="R66" s="64"/>
    </row>
    <row r="67" spans="12:18" s="10" customFormat="1" x14ac:dyDescent="0.25">
      <c r="L67" s="60"/>
      <c r="M67" s="64"/>
      <c r="N67" s="64"/>
      <c r="O67" s="64"/>
      <c r="P67" s="64"/>
      <c r="Q67" s="64"/>
      <c r="R67" s="64"/>
    </row>
    <row r="68" spans="12:18" s="10" customFormat="1" x14ac:dyDescent="0.25">
      <c r="L68" s="60"/>
      <c r="M68" s="64"/>
      <c r="N68" s="64"/>
      <c r="O68" s="64"/>
      <c r="P68" s="64"/>
      <c r="Q68" s="64"/>
      <c r="R68" s="64"/>
    </row>
    <row r="69" spans="12:18" s="10" customFormat="1" x14ac:dyDescent="0.25">
      <c r="L69" s="60"/>
      <c r="M69" s="64"/>
      <c r="N69" s="64"/>
      <c r="O69" s="64"/>
      <c r="P69" s="64"/>
      <c r="Q69" s="64"/>
      <c r="R69" s="64"/>
    </row>
    <row r="70" spans="12:18" s="10" customFormat="1" x14ac:dyDescent="0.25">
      <c r="L70" s="60"/>
      <c r="M70" s="64"/>
      <c r="N70" s="64"/>
      <c r="O70" s="64"/>
      <c r="P70" s="64"/>
      <c r="Q70" s="64"/>
      <c r="R70" s="64"/>
    </row>
    <row r="71" spans="12:18" s="10" customFormat="1" x14ac:dyDescent="0.25">
      <c r="L71" s="60"/>
      <c r="M71" s="64"/>
      <c r="N71" s="64"/>
      <c r="O71" s="64"/>
      <c r="P71" s="64"/>
      <c r="Q71" s="64"/>
      <c r="R71" s="64"/>
    </row>
    <row r="72" spans="12:18" s="10" customFormat="1" x14ac:dyDescent="0.25">
      <c r="L72" s="60"/>
      <c r="M72" s="64"/>
      <c r="N72" s="64"/>
      <c r="O72" s="64"/>
      <c r="P72" s="64"/>
      <c r="Q72" s="64"/>
      <c r="R72" s="64"/>
    </row>
    <row r="73" spans="12:18" s="10" customFormat="1" x14ac:dyDescent="0.25">
      <c r="L73" s="60"/>
      <c r="M73" s="64"/>
      <c r="N73" s="64"/>
      <c r="O73" s="64"/>
      <c r="P73" s="64"/>
      <c r="Q73" s="64"/>
      <c r="R73" s="64"/>
    </row>
    <row r="74" spans="12:18" s="10" customFormat="1" x14ac:dyDescent="0.25">
      <c r="L74" s="60"/>
      <c r="M74" s="64"/>
      <c r="N74" s="64"/>
      <c r="O74" s="64"/>
      <c r="P74" s="64"/>
      <c r="Q74" s="64"/>
      <c r="R74" s="64"/>
    </row>
    <row r="75" spans="12:18" s="10" customFormat="1" x14ac:dyDescent="0.25">
      <c r="L75" s="60"/>
      <c r="M75" s="64"/>
      <c r="N75" s="64"/>
      <c r="O75" s="64"/>
      <c r="P75" s="64"/>
      <c r="Q75" s="64"/>
      <c r="R75" s="64"/>
    </row>
    <row r="76" spans="12:18" s="10" customFormat="1" x14ac:dyDescent="0.25">
      <c r="L76" s="60"/>
      <c r="M76" s="64"/>
      <c r="N76" s="64"/>
      <c r="O76" s="64"/>
      <c r="P76" s="64"/>
      <c r="Q76" s="64"/>
      <c r="R76" s="64"/>
    </row>
    <row r="77" spans="12:18" s="10" customFormat="1" x14ac:dyDescent="0.25">
      <c r="L77" s="60"/>
      <c r="M77" s="64"/>
      <c r="N77" s="64"/>
      <c r="O77" s="64"/>
      <c r="P77" s="64"/>
      <c r="Q77" s="64"/>
      <c r="R77" s="64"/>
    </row>
    <row r="78" spans="12:18" s="10" customFormat="1" x14ac:dyDescent="0.25">
      <c r="L78" s="60"/>
      <c r="M78" s="64"/>
      <c r="N78" s="64"/>
      <c r="O78" s="64"/>
      <c r="P78" s="64"/>
      <c r="Q78" s="64"/>
      <c r="R78" s="64"/>
    </row>
    <row r="79" spans="12:18" s="10" customFormat="1" x14ac:dyDescent="0.25">
      <c r="L79" s="60"/>
      <c r="M79" s="64"/>
      <c r="N79" s="64"/>
      <c r="O79" s="64"/>
      <c r="P79" s="64"/>
      <c r="Q79" s="64"/>
      <c r="R79" s="64"/>
    </row>
    <row r="80" spans="12:18" s="10" customFormat="1" x14ac:dyDescent="0.25">
      <c r="L80" s="60"/>
      <c r="M80" s="64"/>
      <c r="N80" s="64"/>
      <c r="O80" s="64"/>
      <c r="P80" s="64"/>
      <c r="Q80" s="64"/>
      <c r="R80" s="64"/>
    </row>
    <row r="81" spans="12:18" s="10" customFormat="1" x14ac:dyDescent="0.25">
      <c r="L81" s="60"/>
      <c r="M81" s="64"/>
      <c r="N81" s="64"/>
      <c r="O81" s="64"/>
      <c r="P81" s="64"/>
      <c r="Q81" s="64"/>
      <c r="R81" s="64"/>
    </row>
    <row r="82" spans="12:18" s="10" customFormat="1" x14ac:dyDescent="0.25">
      <c r="L82" s="60"/>
      <c r="M82" s="64"/>
      <c r="N82" s="64"/>
      <c r="O82" s="64"/>
      <c r="P82" s="64"/>
      <c r="Q82" s="64"/>
      <c r="R82" s="64"/>
    </row>
    <row r="83" spans="12:18" s="10" customFormat="1" x14ac:dyDescent="0.25">
      <c r="L83" s="60"/>
      <c r="M83" s="64"/>
      <c r="N83" s="64"/>
      <c r="O83" s="64"/>
      <c r="P83" s="64"/>
      <c r="Q83" s="64"/>
      <c r="R83" s="64"/>
    </row>
    <row r="84" spans="12:18" s="10" customFormat="1" x14ac:dyDescent="0.25">
      <c r="L84" s="60"/>
      <c r="M84" s="64"/>
      <c r="N84" s="64"/>
      <c r="O84" s="64"/>
      <c r="P84" s="64"/>
      <c r="Q84" s="64"/>
      <c r="R84" s="64"/>
    </row>
    <row r="85" spans="12:18" s="10" customFormat="1" x14ac:dyDescent="0.25">
      <c r="L85" s="60"/>
      <c r="M85" s="64"/>
      <c r="N85" s="64"/>
      <c r="O85" s="64"/>
      <c r="P85" s="64"/>
      <c r="Q85" s="64"/>
      <c r="R85" s="64"/>
    </row>
    <row r="86" spans="12:18" s="10" customFormat="1" x14ac:dyDescent="0.25">
      <c r="L86" s="60"/>
      <c r="M86" s="64"/>
      <c r="N86" s="64"/>
      <c r="O86" s="64"/>
      <c r="P86" s="64"/>
      <c r="Q86" s="64"/>
      <c r="R86" s="64"/>
    </row>
    <row r="87" spans="12:18" s="10" customFormat="1" x14ac:dyDescent="0.25">
      <c r="L87" s="60"/>
      <c r="M87" s="64"/>
      <c r="N87" s="64"/>
      <c r="O87" s="64"/>
      <c r="P87" s="64"/>
      <c r="Q87" s="64"/>
      <c r="R87" s="64"/>
    </row>
    <row r="88" spans="12:18" s="10" customFormat="1" x14ac:dyDescent="0.25">
      <c r="L88" s="60"/>
      <c r="M88" s="64"/>
      <c r="N88" s="64"/>
      <c r="O88" s="64"/>
      <c r="P88" s="64"/>
      <c r="Q88" s="64"/>
      <c r="R88" s="64"/>
    </row>
    <row r="89" spans="12:18" s="10" customFormat="1" x14ac:dyDescent="0.25">
      <c r="L89" s="60"/>
      <c r="M89" s="64"/>
      <c r="N89" s="64"/>
      <c r="O89" s="64"/>
      <c r="P89" s="64"/>
      <c r="Q89" s="64"/>
      <c r="R89" s="64"/>
    </row>
    <row r="90" spans="12:18" s="10" customFormat="1" x14ac:dyDescent="0.25">
      <c r="L90" s="60"/>
      <c r="M90" s="64"/>
      <c r="N90" s="64"/>
      <c r="O90" s="64"/>
      <c r="P90" s="64"/>
      <c r="Q90" s="64"/>
      <c r="R90" s="64"/>
    </row>
    <row r="91" spans="12:18" s="10" customFormat="1" x14ac:dyDescent="0.25">
      <c r="L91" s="60"/>
      <c r="M91" s="64"/>
      <c r="N91" s="64"/>
      <c r="O91" s="64"/>
      <c r="P91" s="64"/>
      <c r="Q91" s="64"/>
      <c r="R91" s="64"/>
    </row>
    <row r="92" spans="12:18" s="10" customFormat="1" x14ac:dyDescent="0.25">
      <c r="L92" s="60"/>
      <c r="M92" s="64"/>
      <c r="N92" s="64"/>
      <c r="O92" s="64"/>
      <c r="P92" s="64"/>
      <c r="Q92" s="64"/>
      <c r="R92" s="64"/>
    </row>
    <row r="93" spans="12:18" s="10" customFormat="1" x14ac:dyDescent="0.25">
      <c r="L93" s="60"/>
      <c r="M93" s="64"/>
      <c r="N93" s="64"/>
      <c r="O93" s="64"/>
      <c r="P93" s="64"/>
      <c r="Q93" s="64"/>
      <c r="R93" s="64"/>
    </row>
    <row r="94" spans="12:18" s="10" customFormat="1" x14ac:dyDescent="0.25">
      <c r="L94" s="60"/>
      <c r="M94" s="64"/>
      <c r="N94" s="64"/>
      <c r="O94" s="64"/>
      <c r="P94" s="64"/>
      <c r="Q94" s="64"/>
      <c r="R94" s="64"/>
    </row>
    <row r="95" spans="12:18" s="10" customFormat="1" x14ac:dyDescent="0.25">
      <c r="L95" s="60"/>
      <c r="M95" s="64"/>
      <c r="N95" s="64"/>
      <c r="O95" s="64"/>
      <c r="P95" s="64"/>
      <c r="Q95" s="64"/>
      <c r="R95" s="64"/>
    </row>
    <row r="96" spans="12:18" s="10" customFormat="1" x14ac:dyDescent="0.25">
      <c r="L96" s="60"/>
      <c r="M96" s="64"/>
      <c r="N96" s="64"/>
      <c r="O96" s="64"/>
      <c r="P96" s="64"/>
      <c r="Q96" s="64"/>
      <c r="R96" s="64"/>
    </row>
    <row r="97" spans="12:18" s="10" customFormat="1" x14ac:dyDescent="0.25">
      <c r="L97" s="60"/>
      <c r="M97" s="64"/>
      <c r="N97" s="64"/>
      <c r="O97" s="64"/>
      <c r="P97" s="64"/>
      <c r="Q97" s="64"/>
      <c r="R97" s="64"/>
    </row>
    <row r="98" spans="12:18" s="10" customFormat="1" x14ac:dyDescent="0.25">
      <c r="L98" s="60"/>
      <c r="M98" s="64"/>
      <c r="N98" s="64"/>
      <c r="O98" s="64"/>
      <c r="P98" s="64"/>
      <c r="Q98" s="64"/>
      <c r="R98" s="64"/>
    </row>
    <row r="99" spans="12:18" s="10" customFormat="1" x14ac:dyDescent="0.25">
      <c r="L99" s="60"/>
      <c r="M99" s="64"/>
      <c r="N99" s="64"/>
      <c r="O99" s="64"/>
      <c r="P99" s="64"/>
      <c r="Q99" s="64"/>
      <c r="R99" s="64"/>
    </row>
    <row r="100" spans="12:18" s="10" customFormat="1" x14ac:dyDescent="0.25">
      <c r="L100" s="60"/>
      <c r="M100" s="64"/>
      <c r="N100" s="64"/>
      <c r="O100" s="64"/>
      <c r="P100" s="64"/>
      <c r="Q100" s="64"/>
      <c r="R100" s="64"/>
    </row>
    <row r="101" spans="12:18" s="10" customFormat="1" x14ac:dyDescent="0.25">
      <c r="L101" s="60"/>
      <c r="M101" s="64"/>
      <c r="N101" s="64"/>
      <c r="O101" s="64"/>
      <c r="P101" s="64"/>
      <c r="Q101" s="64"/>
      <c r="R101" s="64"/>
    </row>
    <row r="102" spans="12:18" s="10" customFormat="1" x14ac:dyDescent="0.25">
      <c r="L102" s="60"/>
      <c r="M102" s="64"/>
      <c r="N102" s="64"/>
      <c r="O102" s="64"/>
      <c r="P102" s="64"/>
      <c r="Q102" s="64"/>
      <c r="R102" s="64"/>
    </row>
    <row r="103" spans="12:18" s="10" customFormat="1" x14ac:dyDescent="0.25">
      <c r="L103" s="60"/>
      <c r="M103" s="64"/>
      <c r="N103" s="64"/>
      <c r="O103" s="64"/>
      <c r="P103" s="64"/>
      <c r="Q103" s="64"/>
      <c r="R103" s="64"/>
    </row>
    <row r="104" spans="12:18" s="10" customFormat="1" x14ac:dyDescent="0.25">
      <c r="L104" s="60"/>
      <c r="M104" s="64"/>
      <c r="N104" s="64"/>
      <c r="O104" s="64"/>
      <c r="P104" s="64"/>
      <c r="Q104" s="64"/>
      <c r="R104" s="64"/>
    </row>
    <row r="105" spans="12:18" s="10" customFormat="1" x14ac:dyDescent="0.25">
      <c r="L105" s="60"/>
      <c r="M105" s="64"/>
      <c r="N105" s="64"/>
      <c r="O105" s="64"/>
      <c r="P105" s="64"/>
      <c r="Q105" s="64"/>
      <c r="R105" s="64"/>
    </row>
    <row r="106" spans="12:18" s="10" customFormat="1" x14ac:dyDescent="0.25">
      <c r="L106" s="60"/>
      <c r="M106" s="64"/>
      <c r="N106" s="64"/>
      <c r="O106" s="64"/>
      <c r="P106" s="64"/>
      <c r="Q106" s="64"/>
      <c r="R106" s="64"/>
    </row>
    <row r="107" spans="12:18" s="10" customFormat="1" x14ac:dyDescent="0.25">
      <c r="L107" s="60"/>
      <c r="M107" s="64"/>
      <c r="N107" s="64"/>
      <c r="O107" s="64"/>
      <c r="P107" s="64"/>
      <c r="Q107" s="64"/>
      <c r="R107" s="64"/>
    </row>
    <row r="108" spans="12:18" s="10" customFormat="1" x14ac:dyDescent="0.25">
      <c r="L108" s="60"/>
      <c r="M108" s="64"/>
      <c r="N108" s="64"/>
      <c r="O108" s="64"/>
      <c r="P108" s="64"/>
      <c r="Q108" s="64"/>
      <c r="R108" s="64"/>
    </row>
    <row r="109" spans="12:18" s="10" customFormat="1" x14ac:dyDescent="0.25">
      <c r="L109" s="60"/>
      <c r="M109" s="64"/>
      <c r="N109" s="64"/>
      <c r="O109" s="64"/>
      <c r="P109" s="64"/>
      <c r="Q109" s="64"/>
      <c r="R109" s="64"/>
    </row>
    <row r="110" spans="12:18" s="10" customFormat="1" x14ac:dyDescent="0.25">
      <c r="L110" s="60"/>
      <c r="M110" s="64"/>
      <c r="N110" s="64"/>
      <c r="O110" s="64"/>
      <c r="P110" s="64"/>
      <c r="Q110" s="64"/>
      <c r="R110" s="64"/>
    </row>
    <row r="111" spans="12:18" s="10" customFormat="1" x14ac:dyDescent="0.25">
      <c r="L111" s="60"/>
      <c r="M111" s="64"/>
      <c r="N111" s="64"/>
      <c r="O111" s="64"/>
      <c r="P111" s="64"/>
      <c r="Q111" s="64"/>
      <c r="R111" s="64"/>
    </row>
    <row r="112" spans="12:18" s="10" customFormat="1" x14ac:dyDescent="0.25">
      <c r="L112" s="60"/>
      <c r="M112" s="64"/>
      <c r="N112" s="64"/>
      <c r="O112" s="64"/>
      <c r="P112" s="64"/>
      <c r="Q112" s="64"/>
      <c r="R112" s="64"/>
    </row>
    <row r="113" spans="12:18" s="10" customFormat="1" x14ac:dyDescent="0.25">
      <c r="L113" s="60"/>
      <c r="M113" s="64"/>
      <c r="N113" s="64"/>
      <c r="O113" s="64"/>
      <c r="P113" s="64"/>
      <c r="Q113" s="64"/>
      <c r="R113" s="64"/>
    </row>
    <row r="114" spans="12:18" s="10" customFormat="1" x14ac:dyDescent="0.25">
      <c r="L114" s="60"/>
      <c r="M114" s="64"/>
      <c r="N114" s="64"/>
      <c r="O114" s="64"/>
      <c r="P114" s="64"/>
      <c r="Q114" s="64"/>
      <c r="R114" s="64"/>
    </row>
    <row r="115" spans="12:18" s="10" customFormat="1" x14ac:dyDescent="0.25">
      <c r="L115" s="60"/>
      <c r="M115" s="64"/>
      <c r="N115" s="64"/>
      <c r="O115" s="64"/>
      <c r="P115" s="64"/>
      <c r="Q115" s="64"/>
      <c r="R115" s="64"/>
    </row>
    <row r="116" spans="12:18" s="10" customFormat="1" x14ac:dyDescent="0.25">
      <c r="L116" s="60"/>
      <c r="M116" s="64"/>
      <c r="N116" s="64"/>
      <c r="O116" s="64"/>
      <c r="P116" s="64"/>
      <c r="Q116" s="64"/>
      <c r="R116" s="64"/>
    </row>
    <row r="117" spans="12:18" s="10" customFormat="1" x14ac:dyDescent="0.25">
      <c r="L117" s="60"/>
      <c r="M117" s="64"/>
      <c r="N117" s="64"/>
      <c r="O117" s="64"/>
      <c r="P117" s="64"/>
      <c r="Q117" s="64"/>
      <c r="R117" s="64"/>
    </row>
    <row r="118" spans="12:18" s="10" customFormat="1" x14ac:dyDescent="0.25">
      <c r="L118" s="60"/>
      <c r="M118" s="64"/>
      <c r="N118" s="64"/>
      <c r="O118" s="64"/>
      <c r="P118" s="64"/>
      <c r="Q118" s="64"/>
      <c r="R118" s="64"/>
    </row>
    <row r="119" spans="12:18" s="10" customFormat="1" x14ac:dyDescent="0.25">
      <c r="L119" s="60"/>
      <c r="M119" s="64"/>
      <c r="N119" s="64"/>
      <c r="O119" s="64"/>
      <c r="P119" s="64"/>
      <c r="Q119" s="64"/>
      <c r="R119" s="64"/>
    </row>
    <row r="120" spans="12:18" s="10" customFormat="1" x14ac:dyDescent="0.25">
      <c r="L120" s="60"/>
      <c r="M120" s="64"/>
      <c r="N120" s="64"/>
      <c r="O120" s="64"/>
      <c r="P120" s="64"/>
      <c r="Q120" s="64"/>
      <c r="R120" s="64"/>
    </row>
    <row r="121" spans="12:18" s="10" customFormat="1" x14ac:dyDescent="0.25">
      <c r="L121" s="60"/>
      <c r="M121" s="64"/>
      <c r="N121" s="64"/>
      <c r="O121" s="64"/>
      <c r="P121" s="64"/>
      <c r="Q121" s="64"/>
      <c r="R121" s="64"/>
    </row>
  </sheetData>
  <sheetProtection algorithmName="SHA-512" hashValue="sNLvhutExrZTnzApJZSyMpoFylKAu/4OSNgh7U/SPZ+XULaqde/LnZ3o55I4fg2cqAB4GnChxJMDCz5MFslutw==" saltValue="10tTJ6YbqekyII65OX9ifA==" spinCount="100000" sheet="1" formatColumns="0" formatRows="0" insertRows="0"/>
  <mergeCells count="10">
    <mergeCell ref="A34:G34"/>
    <mergeCell ref="A33:G33"/>
    <mergeCell ref="A30:B30"/>
    <mergeCell ref="A2:L2"/>
    <mergeCell ref="A3:L3"/>
    <mergeCell ref="A32:G32"/>
    <mergeCell ref="B5:L5"/>
    <mergeCell ref="B8:L8"/>
    <mergeCell ref="B9:L9"/>
    <mergeCell ref="B6:L6"/>
  </mergeCells>
  <conditionalFormatting sqref="G12:G30 G31:H31 H34 G35:H103">
    <cfRule type="cellIs" dxfId="17" priority="3" operator="greaterThan">
      <formula>50</formula>
    </cfRule>
  </conditionalFormatting>
  <conditionalFormatting sqref="M11">
    <cfRule type="containsBlanks" dxfId="16" priority="1">
      <formula>LEN(TRIM(M11))=0</formula>
    </cfRule>
  </conditionalFormatting>
  <dataValidations count="1">
    <dataValidation type="list" allowBlank="1" showInputMessage="1" showErrorMessage="1" sqref="C12:C29" xr:uid="{4767694A-865B-4ACD-8235-174AD9E32C28}">
      <formula1>$M$1:$M$2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 scaleWithDoc="0">
    <oddFooter>&amp;L&amp;A&amp;R&amp;P/&amp;N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K68"/>
  <sheetViews>
    <sheetView zoomScale="85" zoomScaleNormal="85" zoomScalePageLayoutView="80" workbookViewId="0">
      <selection activeCell="E12" sqref="E12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6.5703125" customWidth="1"/>
    <col min="6" max="6" width="14.5703125" style="62" customWidth="1"/>
    <col min="7" max="7" width="45" style="10" customWidth="1"/>
    <col min="8" max="31" width="11.42578125" style="10"/>
  </cols>
  <sheetData>
    <row r="1" spans="1:37" s="10" customFormat="1" x14ac:dyDescent="0.25">
      <c r="F1" s="60"/>
    </row>
    <row r="2" spans="1:37" s="10" customFormat="1" ht="45" customHeight="1" x14ac:dyDescent="0.35">
      <c r="A2" s="82" t="s">
        <v>0</v>
      </c>
      <c r="B2" s="82"/>
      <c r="C2" s="82"/>
      <c r="D2" s="82"/>
      <c r="E2" s="82"/>
      <c r="F2" s="82"/>
      <c r="G2" s="45"/>
      <c r="H2" s="45"/>
    </row>
    <row r="3" spans="1:37" s="10" customFormat="1" ht="18.75" x14ac:dyDescent="0.3">
      <c r="A3" s="88" t="s">
        <v>21</v>
      </c>
      <c r="B3" s="88"/>
      <c r="C3" s="88"/>
      <c r="D3" s="88"/>
      <c r="E3" s="88"/>
      <c r="F3" s="88"/>
      <c r="G3" s="56"/>
    </row>
    <row r="4" spans="1:37" s="10" customFormat="1" ht="15.75" thickBot="1" x14ac:dyDescent="0.3">
      <c r="F4" s="60"/>
    </row>
    <row r="5" spans="1:37" ht="15.75" thickBot="1" x14ac:dyDescent="0.3">
      <c r="A5" s="20" t="s">
        <v>1</v>
      </c>
      <c r="B5" s="84" t="str">
        <f>Personal!$B$5</f>
        <v xml:space="preserve">Impulso a la Compra Pública Innovadora </v>
      </c>
      <c r="C5" s="84"/>
      <c r="D5" s="84"/>
      <c r="E5" s="84"/>
      <c r="F5" s="85"/>
      <c r="G5" s="18"/>
      <c r="H5" s="18"/>
      <c r="AF5" s="10"/>
      <c r="AG5" s="10"/>
      <c r="AH5" s="10"/>
      <c r="AI5" s="10"/>
      <c r="AJ5" s="10"/>
      <c r="AK5" s="10"/>
    </row>
    <row r="6" spans="1:37" ht="15.75" thickBot="1" x14ac:dyDescent="0.3">
      <c r="A6" s="61" t="s">
        <v>53</v>
      </c>
      <c r="B6" s="84" t="str">
        <f>Personal!$B$6</f>
        <v>2. Impulso de la demanda de licitaciones de productos y servicios innovadores</v>
      </c>
      <c r="C6" s="84"/>
      <c r="D6" s="84"/>
      <c r="E6" s="84"/>
      <c r="F6" s="85"/>
      <c r="G6" s="18"/>
      <c r="H6" s="18"/>
      <c r="AF6" s="10"/>
      <c r="AG6" s="10"/>
      <c r="AH6" s="10"/>
      <c r="AI6" s="10"/>
      <c r="AJ6" s="10"/>
      <c r="AK6" s="10"/>
    </row>
    <row r="7" spans="1:37" s="10" customFormat="1" ht="15.75" thickBot="1" x14ac:dyDescent="0.3">
      <c r="A7" s="17"/>
      <c r="F7" s="60"/>
    </row>
    <row r="8" spans="1:37" ht="15.75" thickBot="1" x14ac:dyDescent="0.3">
      <c r="A8" s="20" t="s">
        <v>2</v>
      </c>
      <c r="B8" s="84" t="str">
        <f>IF(Personal!B8=0, "Insertar en la pestaña Personal", Personal!B8)</f>
        <v>Insertar en la pestaña Personal</v>
      </c>
      <c r="C8" s="93"/>
      <c r="D8" s="93"/>
      <c r="E8" s="93"/>
      <c r="F8" s="94"/>
      <c r="AF8" s="10"/>
      <c r="AG8" s="10"/>
      <c r="AH8" s="10"/>
      <c r="AI8" s="10"/>
      <c r="AJ8" s="10"/>
      <c r="AK8" s="10"/>
    </row>
    <row r="9" spans="1:37" ht="15.75" thickBot="1" x14ac:dyDescent="0.3">
      <c r="A9" s="20" t="s">
        <v>19</v>
      </c>
      <c r="B9" s="84" t="str">
        <f>IF(Personal!B9=0, "Insertar en la pestaña Personal", Personal!B9)</f>
        <v>Insertar en la pestaña Personal</v>
      </c>
      <c r="C9" s="93"/>
      <c r="D9" s="93"/>
      <c r="E9" s="93"/>
      <c r="F9" s="94"/>
      <c r="G9" s="18"/>
      <c r="AF9" s="10"/>
      <c r="AG9" s="10"/>
      <c r="AH9" s="10"/>
      <c r="AI9" s="10"/>
      <c r="AJ9" s="10"/>
      <c r="AK9" s="10"/>
    </row>
    <row r="10" spans="1:37" x14ac:dyDescent="0.25">
      <c r="A10" s="48"/>
      <c r="B10" s="10"/>
      <c r="C10" s="10"/>
      <c r="D10" s="10"/>
      <c r="E10" s="18"/>
      <c r="F10" s="60"/>
      <c r="G10" s="18"/>
      <c r="AF10" s="10"/>
      <c r="AG10" s="10"/>
      <c r="AH10" s="10"/>
      <c r="AI10" s="10"/>
      <c r="AJ10" s="10"/>
      <c r="AK10" s="10"/>
    </row>
    <row r="11" spans="1:37" ht="30" x14ac:dyDescent="0.25">
      <c r="A11" s="49" t="s">
        <v>11</v>
      </c>
      <c r="B11" s="49" t="s">
        <v>9</v>
      </c>
      <c r="C11" s="1" t="s">
        <v>33</v>
      </c>
      <c r="D11" s="1" t="s">
        <v>55</v>
      </c>
      <c r="E11" s="1" t="s">
        <v>63</v>
      </c>
      <c r="F11" s="1" t="s">
        <v>10</v>
      </c>
      <c r="K11" s="12"/>
      <c r="L11" s="12"/>
      <c r="M11" s="12"/>
      <c r="N11" s="12"/>
      <c r="O11" s="12"/>
    </row>
    <row r="12" spans="1:37" x14ac:dyDescent="0.25">
      <c r="A12" s="25"/>
      <c r="B12" s="25"/>
      <c r="C12" s="36"/>
      <c r="D12" s="36"/>
      <c r="E12" s="36"/>
      <c r="F12" s="50">
        <f>E12+D12+C12</f>
        <v>0</v>
      </c>
      <c r="G12" s="58" t="str">
        <f>IF((SUM(C12:E12))&gt;=15000, "Atención, ver Nota “IMPORTANTE” en pie de tabla.*", "")</f>
        <v/>
      </c>
    </row>
    <row r="13" spans="1:37" x14ac:dyDescent="0.25">
      <c r="A13" s="25"/>
      <c r="B13" s="25"/>
      <c r="C13" s="36"/>
      <c r="D13" s="36"/>
      <c r="E13" s="36"/>
      <c r="F13" s="50">
        <f t="shared" ref="F13:F32" si="0">E13+D13+C13</f>
        <v>0</v>
      </c>
      <c r="G13" s="58" t="str">
        <f t="shared" ref="G13:G32" si="1">IF((SUM(C13:E13))&gt;=15000, "Atención, ver Nota “IMPORTANTE” en pie de tabla.*", "")</f>
        <v/>
      </c>
    </row>
    <row r="14" spans="1:37" x14ac:dyDescent="0.25">
      <c r="A14" s="25"/>
      <c r="B14" s="25"/>
      <c r="C14" s="36"/>
      <c r="D14" s="36"/>
      <c r="E14" s="36"/>
      <c r="F14" s="50">
        <f t="shared" si="0"/>
        <v>0</v>
      </c>
      <c r="G14" s="58" t="str">
        <f t="shared" si="1"/>
        <v/>
      </c>
    </row>
    <row r="15" spans="1:37" x14ac:dyDescent="0.25">
      <c r="A15" s="25"/>
      <c r="B15" s="25"/>
      <c r="C15" s="36"/>
      <c r="D15" s="36"/>
      <c r="E15" s="36"/>
      <c r="F15" s="50">
        <f t="shared" si="0"/>
        <v>0</v>
      </c>
      <c r="G15" s="58" t="str">
        <f t="shared" si="1"/>
        <v/>
      </c>
    </row>
    <row r="16" spans="1:37" x14ac:dyDescent="0.25">
      <c r="A16" s="25"/>
      <c r="B16" s="25"/>
      <c r="C16" s="36"/>
      <c r="D16" s="36"/>
      <c r="E16" s="36"/>
      <c r="F16" s="50">
        <f t="shared" si="0"/>
        <v>0</v>
      </c>
      <c r="G16" s="58" t="str">
        <f t="shared" si="1"/>
        <v/>
      </c>
    </row>
    <row r="17" spans="1:7" x14ac:dyDescent="0.25">
      <c r="A17" s="25"/>
      <c r="B17" s="25"/>
      <c r="C17" s="36"/>
      <c r="D17" s="36"/>
      <c r="E17" s="36"/>
      <c r="F17" s="50">
        <f t="shared" si="0"/>
        <v>0</v>
      </c>
      <c r="G17" s="58" t="str">
        <f t="shared" si="1"/>
        <v/>
      </c>
    </row>
    <row r="18" spans="1:7" x14ac:dyDescent="0.25">
      <c r="A18" s="25"/>
      <c r="B18" s="25"/>
      <c r="C18" s="36"/>
      <c r="D18" s="36"/>
      <c r="E18" s="36"/>
      <c r="F18" s="50">
        <f t="shared" si="0"/>
        <v>0</v>
      </c>
      <c r="G18" s="58" t="str">
        <f t="shared" si="1"/>
        <v/>
      </c>
    </row>
    <row r="19" spans="1:7" x14ac:dyDescent="0.25">
      <c r="A19" s="25"/>
      <c r="B19" s="25"/>
      <c r="C19" s="36"/>
      <c r="D19" s="36"/>
      <c r="E19" s="36"/>
      <c r="F19" s="50">
        <f t="shared" si="0"/>
        <v>0</v>
      </c>
      <c r="G19" s="58" t="str">
        <f t="shared" si="1"/>
        <v/>
      </c>
    </row>
    <row r="20" spans="1:7" x14ac:dyDescent="0.25">
      <c r="A20" s="25"/>
      <c r="B20" s="25"/>
      <c r="C20" s="36"/>
      <c r="D20" s="36"/>
      <c r="E20" s="36"/>
      <c r="F20" s="50">
        <f t="shared" si="0"/>
        <v>0</v>
      </c>
      <c r="G20" s="58" t="str">
        <f t="shared" si="1"/>
        <v/>
      </c>
    </row>
    <row r="21" spans="1:7" x14ac:dyDescent="0.25">
      <c r="A21" s="25"/>
      <c r="B21" s="25"/>
      <c r="C21" s="36"/>
      <c r="D21" s="36"/>
      <c r="E21" s="36"/>
      <c r="F21" s="50">
        <f t="shared" si="0"/>
        <v>0</v>
      </c>
      <c r="G21" s="58" t="str">
        <f t="shared" si="1"/>
        <v/>
      </c>
    </row>
    <row r="22" spans="1:7" x14ac:dyDescent="0.25">
      <c r="A22" s="25"/>
      <c r="B22" s="25"/>
      <c r="C22" s="36"/>
      <c r="D22" s="36"/>
      <c r="E22" s="36"/>
      <c r="F22" s="50">
        <f t="shared" si="0"/>
        <v>0</v>
      </c>
      <c r="G22" s="58" t="str">
        <f t="shared" si="1"/>
        <v/>
      </c>
    </row>
    <row r="23" spans="1:7" x14ac:dyDescent="0.25">
      <c r="A23" s="25"/>
      <c r="B23" s="25"/>
      <c r="C23" s="36"/>
      <c r="D23" s="36"/>
      <c r="E23" s="36"/>
      <c r="F23" s="50">
        <f t="shared" si="0"/>
        <v>0</v>
      </c>
      <c r="G23" s="58" t="str">
        <f t="shared" si="1"/>
        <v/>
      </c>
    </row>
    <row r="24" spans="1:7" x14ac:dyDescent="0.25">
      <c r="A24" s="25"/>
      <c r="B24" s="25"/>
      <c r="C24" s="36"/>
      <c r="D24" s="36"/>
      <c r="E24" s="36"/>
      <c r="F24" s="50">
        <f t="shared" si="0"/>
        <v>0</v>
      </c>
      <c r="G24" s="58" t="str">
        <f t="shared" si="1"/>
        <v/>
      </c>
    </row>
    <row r="25" spans="1:7" x14ac:dyDescent="0.25">
      <c r="A25" s="25"/>
      <c r="B25" s="25"/>
      <c r="C25" s="36"/>
      <c r="D25" s="36"/>
      <c r="E25" s="36"/>
      <c r="F25" s="50">
        <f t="shared" si="0"/>
        <v>0</v>
      </c>
      <c r="G25" s="58" t="str">
        <f t="shared" si="1"/>
        <v/>
      </c>
    </row>
    <row r="26" spans="1:7" x14ac:dyDescent="0.25">
      <c r="A26" s="25"/>
      <c r="B26" s="25"/>
      <c r="C26" s="36"/>
      <c r="D26" s="36"/>
      <c r="E26" s="36"/>
      <c r="F26" s="50">
        <f t="shared" si="0"/>
        <v>0</v>
      </c>
      <c r="G26" s="58" t="str">
        <f t="shared" si="1"/>
        <v/>
      </c>
    </row>
    <row r="27" spans="1:7" x14ac:dyDescent="0.25">
      <c r="A27" s="25"/>
      <c r="B27" s="25"/>
      <c r="C27" s="36"/>
      <c r="D27" s="36"/>
      <c r="E27" s="36"/>
      <c r="F27" s="50">
        <f t="shared" si="0"/>
        <v>0</v>
      </c>
      <c r="G27" s="58" t="str">
        <f t="shared" si="1"/>
        <v/>
      </c>
    </row>
    <row r="28" spans="1:7" x14ac:dyDescent="0.25">
      <c r="A28" s="25"/>
      <c r="B28" s="25"/>
      <c r="C28" s="36"/>
      <c r="D28" s="36"/>
      <c r="E28" s="36"/>
      <c r="F28" s="50">
        <f t="shared" si="0"/>
        <v>0</v>
      </c>
      <c r="G28" s="58" t="str">
        <f t="shared" si="1"/>
        <v/>
      </c>
    </row>
    <row r="29" spans="1:7" x14ac:dyDescent="0.25">
      <c r="A29" s="25"/>
      <c r="B29" s="25"/>
      <c r="C29" s="36"/>
      <c r="D29" s="36"/>
      <c r="E29" s="36"/>
      <c r="F29" s="50">
        <f t="shared" si="0"/>
        <v>0</v>
      </c>
      <c r="G29" s="58" t="str">
        <f t="shared" si="1"/>
        <v/>
      </c>
    </row>
    <row r="30" spans="1:7" x14ac:dyDescent="0.25">
      <c r="A30" s="25"/>
      <c r="B30" s="25"/>
      <c r="C30" s="36"/>
      <c r="D30" s="36"/>
      <c r="E30" s="36"/>
      <c r="F30" s="50">
        <f t="shared" si="0"/>
        <v>0</v>
      </c>
      <c r="G30" s="58" t="str">
        <f t="shared" si="1"/>
        <v/>
      </c>
    </row>
    <row r="31" spans="1:7" x14ac:dyDescent="0.25">
      <c r="A31" s="25"/>
      <c r="B31" s="25"/>
      <c r="C31" s="36"/>
      <c r="D31" s="36"/>
      <c r="E31" s="36"/>
      <c r="F31" s="50">
        <f t="shared" si="0"/>
        <v>0</v>
      </c>
      <c r="G31" s="58" t="str">
        <f t="shared" si="1"/>
        <v/>
      </c>
    </row>
    <row r="32" spans="1:7" x14ac:dyDescent="0.25">
      <c r="A32" s="25"/>
      <c r="B32" s="25"/>
      <c r="C32" s="36"/>
      <c r="D32" s="36"/>
      <c r="E32" s="36"/>
      <c r="F32" s="50">
        <f t="shared" si="0"/>
        <v>0</v>
      </c>
      <c r="G32" s="58" t="str">
        <f t="shared" si="1"/>
        <v/>
      </c>
    </row>
    <row r="33" spans="1:6" x14ac:dyDescent="0.25">
      <c r="A33" s="81" t="s">
        <v>23</v>
      </c>
      <c r="B33" s="81"/>
      <c r="C33" s="52">
        <f t="shared" ref="C33:E33" si="2">SUM(C12:C32)</f>
        <v>0</v>
      </c>
      <c r="D33" s="52">
        <f t="shared" si="2"/>
        <v>0</v>
      </c>
      <c r="E33" s="52">
        <f t="shared" si="2"/>
        <v>0</v>
      </c>
      <c r="F33" s="57">
        <f>SUM(F12:F32)</f>
        <v>0</v>
      </c>
    </row>
    <row r="34" spans="1:6" s="10" customFormat="1" x14ac:dyDescent="0.25">
      <c r="A34" s="90" t="s">
        <v>13</v>
      </c>
      <c r="B34" s="90"/>
      <c r="C34" s="90"/>
      <c r="D34" s="90"/>
      <c r="E34" s="90"/>
      <c r="F34" s="90"/>
    </row>
    <row r="35" spans="1:6" s="10" customFormat="1" x14ac:dyDescent="0.25">
      <c r="A35" s="91" t="s">
        <v>8</v>
      </c>
      <c r="B35" s="91"/>
      <c r="C35" s="91"/>
      <c r="D35" s="91"/>
      <c r="E35" s="91"/>
      <c r="F35" s="91"/>
    </row>
    <row r="36" spans="1:6" s="10" customFormat="1" ht="28.5" customHeight="1" x14ac:dyDescent="0.25">
      <c r="A36" s="92" t="s">
        <v>41</v>
      </c>
      <c r="B36" s="92"/>
      <c r="C36" s="92"/>
      <c r="D36" s="92"/>
      <c r="E36" s="92"/>
      <c r="F36" s="92"/>
    </row>
    <row r="37" spans="1:6" s="10" customFormat="1" ht="13.5" customHeight="1" x14ac:dyDescent="0.25">
      <c r="A37" s="89" t="s">
        <v>47</v>
      </c>
      <c r="B37" s="89"/>
      <c r="C37" s="89"/>
      <c r="D37" s="89"/>
      <c r="E37" s="89"/>
      <c r="F37" s="89"/>
    </row>
    <row r="38" spans="1:6" s="10" customFormat="1" ht="34.5" customHeight="1" x14ac:dyDescent="0.25">
      <c r="A38" s="89"/>
      <c r="B38" s="89"/>
      <c r="C38" s="89"/>
      <c r="D38" s="89"/>
      <c r="E38" s="89"/>
      <c r="F38" s="89"/>
    </row>
    <row r="39" spans="1:6" s="10" customFormat="1" x14ac:dyDescent="0.25">
      <c r="F39" s="60"/>
    </row>
    <row r="40" spans="1:6" s="10" customFormat="1" x14ac:dyDescent="0.25">
      <c r="F40" s="60"/>
    </row>
    <row r="41" spans="1:6" s="10" customFormat="1" x14ac:dyDescent="0.25">
      <c r="F41" s="60"/>
    </row>
    <row r="42" spans="1:6" s="10" customFormat="1" x14ac:dyDescent="0.25">
      <c r="F42" s="60"/>
    </row>
    <row r="43" spans="1:6" s="10" customFormat="1" x14ac:dyDescent="0.25">
      <c r="F43" s="60"/>
    </row>
    <row r="44" spans="1:6" s="10" customFormat="1" x14ac:dyDescent="0.25">
      <c r="F44" s="60"/>
    </row>
    <row r="45" spans="1:6" s="10" customFormat="1" x14ac:dyDescent="0.25">
      <c r="F45" s="60"/>
    </row>
    <row r="46" spans="1:6" s="10" customFormat="1" x14ac:dyDescent="0.25">
      <c r="F46" s="60"/>
    </row>
    <row r="47" spans="1:6" s="10" customFormat="1" x14ac:dyDescent="0.25">
      <c r="F47" s="60"/>
    </row>
    <row r="48" spans="1:6" s="10" customFormat="1" x14ac:dyDescent="0.25">
      <c r="F48" s="60"/>
    </row>
    <row r="49" spans="6:6" s="10" customFormat="1" x14ac:dyDescent="0.25">
      <c r="F49" s="60"/>
    </row>
    <row r="50" spans="6:6" s="10" customFormat="1" x14ac:dyDescent="0.25">
      <c r="F50" s="60"/>
    </row>
    <row r="51" spans="6:6" s="10" customFormat="1" x14ac:dyDescent="0.25">
      <c r="F51" s="60"/>
    </row>
    <row r="52" spans="6:6" s="10" customFormat="1" x14ac:dyDescent="0.25">
      <c r="F52" s="60"/>
    </row>
    <row r="53" spans="6:6" s="10" customFormat="1" x14ac:dyDescent="0.25">
      <c r="F53" s="60"/>
    </row>
    <row r="54" spans="6:6" s="10" customFormat="1" x14ac:dyDescent="0.25">
      <c r="F54" s="60"/>
    </row>
    <row r="55" spans="6:6" s="10" customFormat="1" x14ac:dyDescent="0.25">
      <c r="F55" s="60"/>
    </row>
    <row r="56" spans="6:6" s="10" customFormat="1" x14ac:dyDescent="0.25">
      <c r="F56" s="60"/>
    </row>
    <row r="57" spans="6:6" s="10" customFormat="1" x14ac:dyDescent="0.25">
      <c r="F57" s="60"/>
    </row>
    <row r="58" spans="6:6" s="10" customFormat="1" x14ac:dyDescent="0.25">
      <c r="F58" s="60"/>
    </row>
    <row r="59" spans="6:6" s="10" customFormat="1" x14ac:dyDescent="0.25">
      <c r="F59" s="60"/>
    </row>
    <row r="60" spans="6:6" s="10" customFormat="1" x14ac:dyDescent="0.25">
      <c r="F60" s="60"/>
    </row>
    <row r="61" spans="6:6" s="10" customFormat="1" x14ac:dyDescent="0.25">
      <c r="F61" s="60"/>
    </row>
    <row r="62" spans="6:6" s="10" customFormat="1" x14ac:dyDescent="0.25">
      <c r="F62" s="60"/>
    </row>
    <row r="63" spans="6:6" s="10" customFormat="1" x14ac:dyDescent="0.25">
      <c r="F63" s="60"/>
    </row>
    <row r="64" spans="6:6" s="10" customFormat="1" x14ac:dyDescent="0.25">
      <c r="F64" s="60"/>
    </row>
    <row r="65" spans="6:6" s="10" customFormat="1" x14ac:dyDescent="0.25">
      <c r="F65" s="60"/>
    </row>
    <row r="66" spans="6:6" s="10" customFormat="1" x14ac:dyDescent="0.25">
      <c r="F66" s="60"/>
    </row>
    <row r="67" spans="6:6" s="10" customFormat="1" x14ac:dyDescent="0.25">
      <c r="F67" s="60"/>
    </row>
    <row r="68" spans="6:6" s="10" customFormat="1" x14ac:dyDescent="0.25">
      <c r="F68" s="60"/>
    </row>
  </sheetData>
  <sheetProtection algorithmName="SHA-512" hashValue="izjzic9nGn/7Ti9fCriGFh8Jg7uGikLWrgdJ3Pz9ess614kmeWj4FBuoriTjSUEtu1cbysBeUm7ORtcwPKe4Xg==" saltValue="u978julddak9AxS+I51Y1A==" spinCount="100000" sheet="1" formatColumns="0" formatRows="0" insertRows="0"/>
  <mergeCells count="11">
    <mergeCell ref="A2:F2"/>
    <mergeCell ref="A3:F3"/>
    <mergeCell ref="A37:F38"/>
    <mergeCell ref="A34:F34"/>
    <mergeCell ref="A35:F35"/>
    <mergeCell ref="A33:B33"/>
    <mergeCell ref="A36:F36"/>
    <mergeCell ref="B5:F5"/>
    <mergeCell ref="B8:F8"/>
    <mergeCell ref="B9:F9"/>
    <mergeCell ref="B6:F6"/>
  </mergeCells>
  <conditionalFormatting sqref="B8:B9">
    <cfRule type="containsText" dxfId="15" priority="1" operator="containsText" text="Insertar en la ">
      <formula>NOT(ISERROR(SEARCH("Insertar en la ",B8)))</formula>
    </cfRule>
  </conditionalFormatting>
  <conditionalFormatting sqref="G5:G9 G12:G32">
    <cfRule type="containsBlanks" dxfId="14" priority="3">
      <formula>LEN(TRIM(G5))=0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 scaleWithDoc="0">
    <oddFooter>&amp;L&amp;A&amp;R&amp;P/&amp;N</oddFooter>
  </headerFooter>
  <ignoredErrors>
    <ignoredError sqref="F21:F32 F12:F20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U80"/>
  <sheetViews>
    <sheetView zoomScale="85" zoomScaleNormal="85" zoomScalePageLayoutView="80" workbookViewId="0">
      <selection activeCell="C13" sqref="C13:D13"/>
    </sheetView>
  </sheetViews>
  <sheetFormatPr baseColWidth="10" defaultRowHeight="15" x14ac:dyDescent="0.25"/>
  <cols>
    <col min="1" max="1" width="28.42578125" customWidth="1"/>
    <col min="2" max="2" width="34.28515625" customWidth="1"/>
    <col min="3" max="3" width="15" customWidth="1"/>
    <col min="4" max="6" width="8.7109375" bestFit="1" customWidth="1"/>
    <col min="7" max="7" width="12.28515625" customWidth="1"/>
    <col min="8" max="9" width="12.42578125" customWidth="1"/>
    <col min="10" max="10" width="14" customWidth="1"/>
    <col min="11" max="11" width="45.42578125" style="10" customWidth="1"/>
    <col min="12" max="43" width="11.42578125" style="10"/>
  </cols>
  <sheetData>
    <row r="1" spans="1:47" s="10" customFormat="1" x14ac:dyDescent="0.25"/>
    <row r="2" spans="1:47" s="10" customFormat="1" ht="28.5" customHeight="1" x14ac:dyDescent="0.25"/>
    <row r="3" spans="1:47" s="10" customFormat="1" ht="30.75" customHeight="1" x14ac:dyDescent="0.35">
      <c r="A3" s="82" t="s">
        <v>0</v>
      </c>
      <c r="B3" s="82"/>
      <c r="C3" s="82"/>
      <c r="D3" s="82"/>
      <c r="E3" s="82"/>
      <c r="F3" s="82"/>
      <c r="G3" s="82"/>
      <c r="H3" s="82"/>
      <c r="I3" s="82"/>
      <c r="J3" s="82"/>
      <c r="K3" s="45"/>
      <c r="L3" s="45"/>
    </row>
    <row r="4" spans="1:47" s="10" customFormat="1" ht="18.75" x14ac:dyDescent="0.3">
      <c r="A4" s="88" t="s">
        <v>28</v>
      </c>
      <c r="B4" s="88"/>
      <c r="C4" s="88"/>
      <c r="D4" s="88"/>
      <c r="E4" s="88"/>
      <c r="F4" s="88"/>
      <c r="G4" s="88"/>
      <c r="H4" s="88"/>
      <c r="I4" s="88"/>
      <c r="J4" s="88"/>
      <c r="K4" s="56"/>
    </row>
    <row r="5" spans="1:47" s="10" customFormat="1" ht="19.5" thickBot="1" x14ac:dyDescent="0.35">
      <c r="A5" s="46"/>
      <c r="B5" s="46"/>
      <c r="C5" s="46"/>
      <c r="D5" s="46"/>
      <c r="E5" s="46"/>
      <c r="F5" s="46"/>
      <c r="G5" s="46"/>
      <c r="H5" s="46"/>
      <c r="I5" s="46"/>
      <c r="J5" s="46"/>
      <c r="K5" s="56"/>
    </row>
    <row r="6" spans="1:47" ht="15.75" thickBot="1" x14ac:dyDescent="0.3">
      <c r="A6" s="20" t="s">
        <v>1</v>
      </c>
      <c r="B6" s="84" t="str">
        <f>Personal!$B$5</f>
        <v xml:space="preserve">Impulso a la Compra Pública Innovadora </v>
      </c>
      <c r="C6" s="84"/>
      <c r="D6" s="84"/>
      <c r="E6" s="84"/>
      <c r="F6" s="93"/>
      <c r="G6" s="93"/>
      <c r="H6" s="93"/>
      <c r="I6" s="93"/>
      <c r="J6" s="94"/>
      <c r="AL6"/>
      <c r="AM6"/>
      <c r="AN6"/>
      <c r="AO6"/>
      <c r="AP6"/>
      <c r="AQ6"/>
    </row>
    <row r="7" spans="1:47" ht="15.75" thickBot="1" x14ac:dyDescent="0.3">
      <c r="A7" s="20" t="s">
        <v>53</v>
      </c>
      <c r="B7" s="84" t="str">
        <f>Personal!$B$6</f>
        <v>2. Impulso de la demanda de licitaciones de productos y servicios innovadores</v>
      </c>
      <c r="C7" s="84"/>
      <c r="D7" s="84"/>
      <c r="E7" s="84"/>
      <c r="F7" s="93"/>
      <c r="G7" s="93"/>
      <c r="H7" s="93"/>
      <c r="I7" s="93"/>
      <c r="J7" s="94"/>
      <c r="AL7"/>
      <c r="AM7"/>
      <c r="AN7"/>
      <c r="AO7"/>
      <c r="AP7"/>
      <c r="AQ7"/>
    </row>
    <row r="8" spans="1:47" s="10" customFormat="1" ht="15.75" thickBot="1" x14ac:dyDescent="0.3">
      <c r="A8" s="17"/>
    </row>
    <row r="9" spans="1:47" ht="15.75" thickBot="1" x14ac:dyDescent="0.3">
      <c r="A9" s="20" t="s">
        <v>2</v>
      </c>
      <c r="B9" s="84" t="str">
        <f>IF(Personal!B8=0, "Insertar en la pestaña Personal", Personal!B8)</f>
        <v>Insertar en la pestaña Personal</v>
      </c>
      <c r="C9" s="84"/>
      <c r="D9" s="84"/>
      <c r="E9" s="84"/>
      <c r="F9" s="93"/>
      <c r="G9" s="93"/>
      <c r="H9" s="93"/>
      <c r="I9" s="93"/>
      <c r="J9" s="94"/>
      <c r="AR9" s="10"/>
      <c r="AS9" s="10"/>
      <c r="AT9" s="10"/>
      <c r="AU9" s="10"/>
    </row>
    <row r="10" spans="1:47" ht="15.75" thickBot="1" x14ac:dyDescent="0.3">
      <c r="A10" s="20" t="s">
        <v>19</v>
      </c>
      <c r="B10" s="84" t="str">
        <f>IF(Personal!B9=0, "Insertar en la pestaña Personal", Personal!B9)</f>
        <v>Insertar en la pestaña Personal</v>
      </c>
      <c r="C10" s="84"/>
      <c r="D10" s="84"/>
      <c r="E10" s="84"/>
      <c r="F10" s="93"/>
      <c r="G10" s="93"/>
      <c r="H10" s="93"/>
      <c r="I10" s="93"/>
      <c r="J10" s="94"/>
      <c r="AR10" s="10"/>
      <c r="AS10" s="10"/>
      <c r="AT10" s="10"/>
      <c r="AU10" s="10"/>
    </row>
    <row r="11" spans="1:47" s="10" customFormat="1" x14ac:dyDescent="0.25">
      <c r="O11" s="11"/>
      <c r="P11" s="11"/>
      <c r="Q11" s="11"/>
      <c r="R11" s="11"/>
      <c r="S11" s="11"/>
    </row>
    <row r="12" spans="1:47" ht="30" x14ac:dyDescent="0.25">
      <c r="A12" s="49" t="s">
        <v>11</v>
      </c>
      <c r="B12" s="49" t="s">
        <v>9</v>
      </c>
      <c r="C12" s="1" t="s">
        <v>12</v>
      </c>
      <c r="D12" s="1" t="s">
        <v>34</v>
      </c>
      <c r="E12" s="1" t="s">
        <v>56</v>
      </c>
      <c r="F12" s="1" t="s">
        <v>64</v>
      </c>
      <c r="G12" s="1" t="s">
        <v>33</v>
      </c>
      <c r="H12" s="1" t="s">
        <v>55</v>
      </c>
      <c r="I12" s="1" t="s">
        <v>63</v>
      </c>
      <c r="J12" s="1" t="s">
        <v>10</v>
      </c>
      <c r="O12" s="12"/>
      <c r="P12" s="12"/>
      <c r="Q12" s="12"/>
      <c r="R12" s="12"/>
      <c r="S12" s="12"/>
    </row>
    <row r="13" spans="1:47" x14ac:dyDescent="0.25">
      <c r="A13" s="26"/>
      <c r="B13" s="26"/>
      <c r="C13" s="37"/>
      <c r="D13" s="28"/>
      <c r="E13" s="29"/>
      <c r="F13" s="29"/>
      <c r="G13" s="59">
        <f>C13*D13</f>
        <v>0</v>
      </c>
      <c r="H13" s="59">
        <f>E13*C13</f>
        <v>0</v>
      </c>
      <c r="I13" s="59">
        <f>F13*C13</f>
        <v>0</v>
      </c>
      <c r="J13" s="59">
        <f>I13+H13+G13</f>
        <v>0</v>
      </c>
      <c r="K13" s="58" t="str">
        <f>IF((SUM(G13:I13))&gt;=15000, "Atención, ver Nota “IMPORTANTE” en pie de tabla.*", "")</f>
        <v/>
      </c>
    </row>
    <row r="14" spans="1:47" x14ac:dyDescent="0.25">
      <c r="A14" s="26"/>
      <c r="B14" s="26"/>
      <c r="C14" s="37"/>
      <c r="D14" s="28"/>
      <c r="E14" s="29"/>
      <c r="F14" s="29"/>
      <c r="G14" s="59">
        <f t="shared" ref="G14:G27" si="0">C14*D14</f>
        <v>0</v>
      </c>
      <c r="H14" s="59">
        <f t="shared" ref="H14:H27" si="1">E14*C14</f>
        <v>0</v>
      </c>
      <c r="I14" s="59">
        <f t="shared" ref="I14:I27" si="2">F14*C14</f>
        <v>0</v>
      </c>
      <c r="J14" s="59">
        <f t="shared" ref="J14:J27" si="3">I14+H14+G14</f>
        <v>0</v>
      </c>
      <c r="K14" s="58" t="str">
        <f t="shared" ref="K14:K27" si="4">IF((SUM(G14:I14))&gt;=15000, "Atención, ver Nota “IMPORTANTE” en pie de tabla.*", "")</f>
        <v/>
      </c>
    </row>
    <row r="15" spans="1:47" x14ac:dyDescent="0.25">
      <c r="A15" s="26"/>
      <c r="B15" s="26"/>
      <c r="C15" s="37"/>
      <c r="D15" s="28"/>
      <c r="E15" s="29"/>
      <c r="F15" s="29"/>
      <c r="G15" s="59">
        <f t="shared" si="0"/>
        <v>0</v>
      </c>
      <c r="H15" s="59">
        <f t="shared" si="1"/>
        <v>0</v>
      </c>
      <c r="I15" s="59">
        <f t="shared" si="2"/>
        <v>0</v>
      </c>
      <c r="J15" s="59">
        <f t="shared" si="3"/>
        <v>0</v>
      </c>
      <c r="K15" s="58" t="str">
        <f t="shared" si="4"/>
        <v/>
      </c>
    </row>
    <row r="16" spans="1:47" x14ac:dyDescent="0.25">
      <c r="A16" s="26"/>
      <c r="B16" s="26"/>
      <c r="C16" s="37"/>
      <c r="D16" s="28"/>
      <c r="E16" s="29"/>
      <c r="F16" s="29"/>
      <c r="G16" s="59">
        <f t="shared" si="0"/>
        <v>0</v>
      </c>
      <c r="H16" s="59">
        <f t="shared" si="1"/>
        <v>0</v>
      </c>
      <c r="I16" s="59">
        <f t="shared" si="2"/>
        <v>0</v>
      </c>
      <c r="J16" s="59">
        <f t="shared" si="3"/>
        <v>0</v>
      </c>
      <c r="K16" s="58" t="str">
        <f t="shared" si="4"/>
        <v/>
      </c>
    </row>
    <row r="17" spans="1:11" x14ac:dyDescent="0.25">
      <c r="A17" s="26"/>
      <c r="B17" s="26"/>
      <c r="C17" s="37"/>
      <c r="D17" s="28"/>
      <c r="E17" s="29"/>
      <c r="F17" s="29"/>
      <c r="G17" s="59">
        <f t="shared" si="0"/>
        <v>0</v>
      </c>
      <c r="H17" s="59">
        <f t="shared" si="1"/>
        <v>0</v>
      </c>
      <c r="I17" s="59">
        <f t="shared" si="2"/>
        <v>0</v>
      </c>
      <c r="J17" s="59">
        <f t="shared" si="3"/>
        <v>0</v>
      </c>
      <c r="K17" s="58" t="str">
        <f t="shared" si="4"/>
        <v/>
      </c>
    </row>
    <row r="18" spans="1:11" x14ac:dyDescent="0.25">
      <c r="A18" s="26"/>
      <c r="B18" s="26"/>
      <c r="C18" s="37"/>
      <c r="D18" s="28"/>
      <c r="E18" s="29"/>
      <c r="F18" s="29"/>
      <c r="G18" s="59">
        <f t="shared" si="0"/>
        <v>0</v>
      </c>
      <c r="H18" s="59">
        <f t="shared" si="1"/>
        <v>0</v>
      </c>
      <c r="I18" s="59">
        <f t="shared" si="2"/>
        <v>0</v>
      </c>
      <c r="J18" s="59">
        <f t="shared" si="3"/>
        <v>0</v>
      </c>
      <c r="K18" s="58" t="str">
        <f t="shared" si="4"/>
        <v/>
      </c>
    </row>
    <row r="19" spans="1:11" x14ac:dyDescent="0.25">
      <c r="A19" s="26"/>
      <c r="B19" s="26"/>
      <c r="C19" s="37"/>
      <c r="D19" s="28"/>
      <c r="E19" s="29"/>
      <c r="F19" s="29"/>
      <c r="G19" s="59">
        <f t="shared" si="0"/>
        <v>0</v>
      </c>
      <c r="H19" s="59">
        <f t="shared" si="1"/>
        <v>0</v>
      </c>
      <c r="I19" s="59">
        <f t="shared" si="2"/>
        <v>0</v>
      </c>
      <c r="J19" s="59">
        <f t="shared" si="3"/>
        <v>0</v>
      </c>
      <c r="K19" s="58" t="str">
        <f t="shared" si="4"/>
        <v/>
      </c>
    </row>
    <row r="20" spans="1:11" x14ac:dyDescent="0.25">
      <c r="A20" s="26"/>
      <c r="B20" s="26"/>
      <c r="C20" s="37"/>
      <c r="D20" s="28"/>
      <c r="E20" s="29"/>
      <c r="F20" s="29"/>
      <c r="G20" s="59">
        <f t="shared" si="0"/>
        <v>0</v>
      </c>
      <c r="H20" s="59">
        <f t="shared" si="1"/>
        <v>0</v>
      </c>
      <c r="I20" s="59">
        <f t="shared" si="2"/>
        <v>0</v>
      </c>
      <c r="J20" s="59">
        <f t="shared" si="3"/>
        <v>0</v>
      </c>
      <c r="K20" s="58" t="str">
        <f t="shared" si="4"/>
        <v/>
      </c>
    </row>
    <row r="21" spans="1:11" x14ac:dyDescent="0.25">
      <c r="A21" s="26"/>
      <c r="B21" s="26"/>
      <c r="C21" s="37"/>
      <c r="D21" s="28"/>
      <c r="E21" s="29"/>
      <c r="F21" s="29"/>
      <c r="G21" s="59">
        <f t="shared" si="0"/>
        <v>0</v>
      </c>
      <c r="H21" s="59">
        <f t="shared" si="1"/>
        <v>0</v>
      </c>
      <c r="I21" s="59">
        <f t="shared" si="2"/>
        <v>0</v>
      </c>
      <c r="J21" s="59">
        <f t="shared" si="3"/>
        <v>0</v>
      </c>
      <c r="K21" s="58" t="str">
        <f t="shared" si="4"/>
        <v/>
      </c>
    </row>
    <row r="22" spans="1:11" x14ac:dyDescent="0.25">
      <c r="A22" s="26"/>
      <c r="B22" s="26"/>
      <c r="C22" s="37"/>
      <c r="D22" s="28"/>
      <c r="E22" s="29"/>
      <c r="F22" s="29"/>
      <c r="G22" s="59">
        <f t="shared" si="0"/>
        <v>0</v>
      </c>
      <c r="H22" s="59">
        <f t="shared" si="1"/>
        <v>0</v>
      </c>
      <c r="I22" s="59">
        <f t="shared" si="2"/>
        <v>0</v>
      </c>
      <c r="J22" s="59">
        <f t="shared" si="3"/>
        <v>0</v>
      </c>
      <c r="K22" s="58" t="str">
        <f t="shared" si="4"/>
        <v/>
      </c>
    </row>
    <row r="23" spans="1:11" x14ac:dyDescent="0.25">
      <c r="A23" s="26"/>
      <c r="B23" s="26"/>
      <c r="C23" s="37"/>
      <c r="D23" s="28"/>
      <c r="E23" s="29"/>
      <c r="F23" s="29"/>
      <c r="G23" s="59">
        <f t="shared" si="0"/>
        <v>0</v>
      </c>
      <c r="H23" s="59">
        <f t="shared" si="1"/>
        <v>0</v>
      </c>
      <c r="I23" s="59">
        <f t="shared" si="2"/>
        <v>0</v>
      </c>
      <c r="J23" s="59">
        <f t="shared" si="3"/>
        <v>0</v>
      </c>
      <c r="K23" s="58" t="str">
        <f t="shared" si="4"/>
        <v/>
      </c>
    </row>
    <row r="24" spans="1:11" x14ac:dyDescent="0.25">
      <c r="A24" s="26"/>
      <c r="B24" s="26"/>
      <c r="C24" s="37"/>
      <c r="D24" s="28"/>
      <c r="E24" s="29"/>
      <c r="F24" s="29"/>
      <c r="G24" s="59">
        <f t="shared" si="0"/>
        <v>0</v>
      </c>
      <c r="H24" s="59">
        <f t="shared" si="1"/>
        <v>0</v>
      </c>
      <c r="I24" s="59">
        <f t="shared" si="2"/>
        <v>0</v>
      </c>
      <c r="J24" s="59">
        <f t="shared" si="3"/>
        <v>0</v>
      </c>
      <c r="K24" s="58" t="str">
        <f t="shared" si="4"/>
        <v/>
      </c>
    </row>
    <row r="25" spans="1:11" x14ac:dyDescent="0.25">
      <c r="A25" s="26"/>
      <c r="B25" s="26"/>
      <c r="C25" s="37"/>
      <c r="D25" s="28"/>
      <c r="E25" s="29"/>
      <c r="F25" s="29"/>
      <c r="G25" s="59">
        <f t="shared" si="0"/>
        <v>0</v>
      </c>
      <c r="H25" s="59">
        <f t="shared" si="1"/>
        <v>0</v>
      </c>
      <c r="I25" s="59">
        <f t="shared" si="2"/>
        <v>0</v>
      </c>
      <c r="J25" s="59">
        <f t="shared" si="3"/>
        <v>0</v>
      </c>
      <c r="K25" s="58" t="str">
        <f t="shared" si="4"/>
        <v/>
      </c>
    </row>
    <row r="26" spans="1:11" x14ac:dyDescent="0.25">
      <c r="A26" s="26"/>
      <c r="B26" s="26"/>
      <c r="C26" s="37"/>
      <c r="D26" s="28"/>
      <c r="E26" s="29"/>
      <c r="F26" s="29"/>
      <c r="G26" s="59">
        <f t="shared" si="0"/>
        <v>0</v>
      </c>
      <c r="H26" s="59">
        <f t="shared" si="1"/>
        <v>0</v>
      </c>
      <c r="I26" s="59">
        <f t="shared" si="2"/>
        <v>0</v>
      </c>
      <c r="J26" s="59">
        <f t="shared" si="3"/>
        <v>0</v>
      </c>
      <c r="K26" s="58" t="str">
        <f t="shared" si="4"/>
        <v/>
      </c>
    </row>
    <row r="27" spans="1:11" x14ac:dyDescent="0.25">
      <c r="A27" s="27"/>
      <c r="B27" s="27"/>
      <c r="C27" s="38"/>
      <c r="D27" s="39"/>
      <c r="E27" s="31"/>
      <c r="F27" s="31"/>
      <c r="G27" s="59">
        <f t="shared" si="0"/>
        <v>0</v>
      </c>
      <c r="H27" s="59">
        <f t="shared" si="1"/>
        <v>0</v>
      </c>
      <c r="I27" s="59">
        <f t="shared" si="2"/>
        <v>0</v>
      </c>
      <c r="J27" s="59">
        <f t="shared" si="3"/>
        <v>0</v>
      </c>
      <c r="K27" s="58" t="str">
        <f t="shared" si="4"/>
        <v/>
      </c>
    </row>
    <row r="28" spans="1:11" x14ac:dyDescent="0.25">
      <c r="A28" s="81" t="s">
        <v>14</v>
      </c>
      <c r="B28" s="81"/>
      <c r="C28" s="81"/>
      <c r="D28" s="81"/>
      <c r="E28" s="81"/>
      <c r="F28" s="81"/>
      <c r="G28" s="52">
        <f t="shared" ref="G28:I28" si="5">SUM(G13:G27)</f>
        <v>0</v>
      </c>
      <c r="H28" s="52">
        <f t="shared" si="5"/>
        <v>0</v>
      </c>
      <c r="I28" s="52">
        <f t="shared" si="5"/>
        <v>0</v>
      </c>
      <c r="J28" s="52">
        <f>SUM(J13:J27)</f>
        <v>0</v>
      </c>
    </row>
    <row r="29" spans="1:11" s="10" customFormat="1" x14ac:dyDescent="0.25">
      <c r="A29" s="90" t="s">
        <v>13</v>
      </c>
      <c r="B29" s="90"/>
      <c r="C29" s="90"/>
      <c r="D29" s="90"/>
      <c r="E29" s="90"/>
      <c r="F29" s="90"/>
      <c r="G29" s="90"/>
      <c r="H29" s="90"/>
      <c r="I29" s="90"/>
      <c r="J29" s="90"/>
    </row>
    <row r="30" spans="1:11" s="10" customFormat="1" x14ac:dyDescent="0.25">
      <c r="A30" s="83" t="s">
        <v>8</v>
      </c>
      <c r="B30" s="83"/>
      <c r="C30" s="83"/>
      <c r="D30" s="83"/>
      <c r="E30" s="83"/>
      <c r="F30" s="83"/>
      <c r="G30" s="83"/>
      <c r="H30" s="83"/>
      <c r="I30" s="83"/>
      <c r="J30" s="83"/>
    </row>
    <row r="31" spans="1:11" s="10" customFormat="1" ht="15" customHeight="1" x14ac:dyDescent="0.25">
      <c r="A31" s="95" t="s">
        <v>47</v>
      </c>
      <c r="B31" s="95"/>
      <c r="C31" s="95"/>
      <c r="D31" s="95"/>
      <c r="E31" s="95"/>
      <c r="F31" s="95"/>
      <c r="G31" s="95"/>
      <c r="H31" s="95"/>
      <c r="I31" s="95"/>
      <c r="J31" s="95"/>
    </row>
    <row r="32" spans="1:11" s="10" customFormat="1" ht="33.75" customHeight="1" x14ac:dyDescent="0.25">
      <c r="A32" s="95"/>
      <c r="B32" s="95"/>
      <c r="C32" s="95"/>
      <c r="D32" s="95"/>
      <c r="E32" s="95"/>
      <c r="F32" s="95"/>
      <c r="G32" s="95"/>
      <c r="H32" s="95"/>
      <c r="I32" s="95"/>
      <c r="J32" s="95"/>
    </row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  <row r="63" s="10" customFormat="1" x14ac:dyDescent="0.25"/>
    <row r="64" s="10" customFormat="1" x14ac:dyDescent="0.25"/>
    <row r="65" s="10" customFormat="1" x14ac:dyDescent="0.25"/>
    <row r="66" s="10" customFormat="1" x14ac:dyDescent="0.25"/>
    <row r="67" s="10" customFormat="1" x14ac:dyDescent="0.25"/>
    <row r="68" s="10" customFormat="1" x14ac:dyDescent="0.25"/>
    <row r="69" s="10" customFormat="1" x14ac:dyDescent="0.25"/>
    <row r="70" s="10" customFormat="1" x14ac:dyDescent="0.25"/>
    <row r="71" s="10" customFormat="1" x14ac:dyDescent="0.25"/>
    <row r="72" s="10" customFormat="1" x14ac:dyDescent="0.25"/>
    <row r="73" s="10" customFormat="1" x14ac:dyDescent="0.25"/>
    <row r="74" s="10" customFormat="1" x14ac:dyDescent="0.25"/>
    <row r="75" s="10" customFormat="1" x14ac:dyDescent="0.25"/>
    <row r="76" s="10" customFormat="1" x14ac:dyDescent="0.25"/>
    <row r="77" s="10" customFormat="1" x14ac:dyDescent="0.25"/>
    <row r="78" s="10" customFormat="1" x14ac:dyDescent="0.25"/>
    <row r="79" s="10" customFormat="1" x14ac:dyDescent="0.25"/>
    <row r="80" s="10" customFormat="1" x14ac:dyDescent="0.25"/>
  </sheetData>
  <sheetProtection algorithmName="SHA-512" hashValue="Rrhp8nEofXO0In7dODr9LG2GdbtGP19txz4/RErs3Rcua8VMKquR1wVRH7JJbDuH7fGjFUjvLEIID5uEWfYdlw==" saltValue="lcsvwHdk9BVFljCy4zFJmg==" spinCount="100000" sheet="1" formatColumns="0" formatRows="0" insertRows="0"/>
  <mergeCells count="10">
    <mergeCell ref="A31:J32"/>
    <mergeCell ref="A29:J29"/>
    <mergeCell ref="A30:J30"/>
    <mergeCell ref="A3:J3"/>
    <mergeCell ref="A4:J4"/>
    <mergeCell ref="A28:F28"/>
    <mergeCell ref="B9:J9"/>
    <mergeCell ref="B10:J10"/>
    <mergeCell ref="B6:J6"/>
    <mergeCell ref="B7:J7"/>
  </mergeCells>
  <conditionalFormatting sqref="B6:E7">
    <cfRule type="containsText" dxfId="13" priority="1" operator="containsText" text="Insertar en la ">
      <formula>NOT(ISERROR(SEARCH("Insertar en la ",B6)))</formula>
    </cfRule>
  </conditionalFormatting>
  <conditionalFormatting sqref="B9:E10">
    <cfRule type="containsText" dxfId="12" priority="4" operator="containsText" text="Insertar en la ">
      <formula>NOT(ISERROR(SEARCH("Insertar en la ",B9)))</formula>
    </cfRule>
  </conditionalFormatting>
  <conditionalFormatting sqref="K13:K27">
    <cfRule type="containsBlanks" dxfId="11" priority="3">
      <formula>LEN(TRIM(K13))=0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 scaleWithDoc="0">
    <oddFooter>&amp;L&amp;A&amp;R&amp;P/&amp;N</oddFooter>
  </headerFooter>
  <ignoredErrors>
    <ignoredError sqref="G13:J13 G14:J26 G27:J27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X56"/>
  <sheetViews>
    <sheetView showRuler="0" zoomScale="85" zoomScaleNormal="85" zoomScalePageLayoutView="80" workbookViewId="0">
      <selection activeCell="C12" sqref="C12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6.5703125" customWidth="1"/>
    <col min="6" max="6" width="14.42578125" customWidth="1"/>
    <col min="7" max="7" width="45.85546875" style="10" customWidth="1"/>
    <col min="8" max="76" width="11.42578125" style="10"/>
  </cols>
  <sheetData>
    <row r="1" spans="1:76" s="10" customFormat="1" x14ac:dyDescent="0.25"/>
    <row r="2" spans="1:76" s="10" customFormat="1" ht="51" customHeight="1" x14ac:dyDescent="0.35">
      <c r="A2" s="82" t="s">
        <v>0</v>
      </c>
      <c r="B2" s="82"/>
      <c r="C2" s="82"/>
      <c r="D2" s="82"/>
      <c r="E2" s="82"/>
      <c r="F2" s="82"/>
      <c r="G2" s="45"/>
      <c r="H2" s="45"/>
    </row>
    <row r="3" spans="1:76" s="10" customFormat="1" ht="18.75" x14ac:dyDescent="0.3">
      <c r="A3" s="88" t="s">
        <v>38</v>
      </c>
      <c r="B3" s="88"/>
      <c r="C3" s="88"/>
      <c r="D3" s="88"/>
      <c r="E3" s="88"/>
      <c r="F3" s="88"/>
      <c r="G3" s="56"/>
    </row>
    <row r="4" spans="1:76" s="10" customFormat="1" ht="15.75" thickBot="1" x14ac:dyDescent="0.3"/>
    <row r="5" spans="1:76" ht="15.75" thickBot="1" x14ac:dyDescent="0.3">
      <c r="A5" s="20" t="s">
        <v>1</v>
      </c>
      <c r="B5" s="84" t="str">
        <f>Personal!$B$5</f>
        <v xml:space="preserve">Impulso a la Compra Pública Innovadora </v>
      </c>
      <c r="C5" s="84"/>
      <c r="D5" s="84"/>
      <c r="E5" s="84"/>
      <c r="F5" s="47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</row>
    <row r="6" spans="1:76" ht="15.75" thickBot="1" x14ac:dyDescent="0.3">
      <c r="A6" s="20" t="s">
        <v>53</v>
      </c>
      <c r="B6" s="84" t="str">
        <f>Personal!$B$6</f>
        <v>2. Impulso de la demanda de licitaciones de productos y servicios innovadores</v>
      </c>
      <c r="C6" s="84"/>
      <c r="D6" s="84"/>
      <c r="E6" s="84"/>
      <c r="F6" s="47"/>
      <c r="J6" s="18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</row>
    <row r="7" spans="1:76" s="10" customFormat="1" ht="15.75" thickBot="1" x14ac:dyDescent="0.3">
      <c r="A7" s="17"/>
    </row>
    <row r="8" spans="1:76" ht="15.75" thickBot="1" x14ac:dyDescent="0.3">
      <c r="A8" s="20" t="s">
        <v>2</v>
      </c>
      <c r="B8" s="84" t="str">
        <f>IF(Personal!B8=0, "Insertar en la pestaña Personal", Personal!B8)</f>
        <v>Insertar en la pestaña Personal</v>
      </c>
      <c r="C8" s="84"/>
      <c r="D8" s="84"/>
      <c r="E8" s="84"/>
      <c r="F8" s="47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</row>
    <row r="9" spans="1:76" ht="15.75" thickBot="1" x14ac:dyDescent="0.3">
      <c r="A9" s="20" t="s">
        <v>19</v>
      </c>
      <c r="B9" s="84" t="str">
        <f>IF(Personal!B9=0, "Insertar en la pestaña Personal", Personal!B9)</f>
        <v>Insertar en la pestaña Personal</v>
      </c>
      <c r="C9" s="84"/>
      <c r="D9" s="84"/>
      <c r="E9" s="84"/>
      <c r="F9" s="47"/>
      <c r="J9" s="18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</row>
    <row r="10" spans="1:76" s="10" customFormat="1" x14ac:dyDescent="0.25">
      <c r="K10" s="11"/>
      <c r="L10" s="11"/>
      <c r="M10" s="11"/>
      <c r="N10" s="11"/>
      <c r="O10" s="11"/>
    </row>
    <row r="11" spans="1:76" ht="30" x14ac:dyDescent="0.25">
      <c r="A11" s="49" t="s">
        <v>11</v>
      </c>
      <c r="B11" s="49" t="s">
        <v>9</v>
      </c>
      <c r="C11" s="1" t="s">
        <v>33</v>
      </c>
      <c r="D11" s="1" t="s">
        <v>55</v>
      </c>
      <c r="E11" s="1" t="s">
        <v>63</v>
      </c>
      <c r="F11" s="1" t="s">
        <v>10</v>
      </c>
      <c r="K11" s="12"/>
      <c r="L11" s="12"/>
      <c r="M11" s="12"/>
      <c r="N11" s="12"/>
      <c r="O11" s="12"/>
    </row>
    <row r="12" spans="1:76" x14ac:dyDescent="0.25">
      <c r="A12" s="26"/>
      <c r="B12" s="26"/>
      <c r="C12" s="32"/>
      <c r="D12" s="32"/>
      <c r="E12" s="33"/>
      <c r="F12" s="57">
        <f>D12+C12+E12</f>
        <v>0</v>
      </c>
      <c r="G12" s="58" t="str">
        <f>IF((SUM(C12:E12))&gt;=15000, "Atención, ver Nota “IMPORTANTE” en pie de tabla.*", "")</f>
        <v/>
      </c>
    </row>
    <row r="13" spans="1:76" x14ac:dyDescent="0.25">
      <c r="A13" s="26"/>
      <c r="B13" s="26"/>
      <c r="C13" s="32"/>
      <c r="D13" s="32"/>
      <c r="E13" s="33"/>
      <c r="F13" s="57">
        <f t="shared" ref="F13:F32" si="0">D13+C13+E13</f>
        <v>0</v>
      </c>
      <c r="G13" s="58" t="str">
        <f t="shared" ref="G13:G32" si="1">IF((SUM(C13:E13))&gt;=15000, "Atención, ver Nota “IMPORTANTE” en pie de tabla.*", "")</f>
        <v/>
      </c>
    </row>
    <row r="14" spans="1:76" x14ac:dyDescent="0.25">
      <c r="A14" s="26"/>
      <c r="B14" s="26"/>
      <c r="C14" s="32"/>
      <c r="D14" s="32"/>
      <c r="E14" s="33"/>
      <c r="F14" s="57">
        <f t="shared" si="0"/>
        <v>0</v>
      </c>
      <c r="G14" s="58" t="str">
        <f t="shared" si="1"/>
        <v/>
      </c>
    </row>
    <row r="15" spans="1:76" x14ac:dyDescent="0.25">
      <c r="A15" s="26"/>
      <c r="B15" s="26"/>
      <c r="C15" s="32"/>
      <c r="D15" s="32"/>
      <c r="E15" s="33"/>
      <c r="F15" s="57">
        <f t="shared" si="0"/>
        <v>0</v>
      </c>
      <c r="G15" s="58" t="str">
        <f t="shared" si="1"/>
        <v/>
      </c>
    </row>
    <row r="16" spans="1:76" x14ac:dyDescent="0.25">
      <c r="A16" s="26"/>
      <c r="B16" s="26"/>
      <c r="C16" s="32"/>
      <c r="D16" s="32"/>
      <c r="E16" s="33"/>
      <c r="F16" s="57">
        <f t="shared" si="0"/>
        <v>0</v>
      </c>
      <c r="G16" s="58" t="str">
        <f t="shared" si="1"/>
        <v/>
      </c>
    </row>
    <row r="17" spans="1:7" x14ac:dyDescent="0.25">
      <c r="A17" s="26"/>
      <c r="B17" s="26"/>
      <c r="C17" s="32"/>
      <c r="D17" s="32"/>
      <c r="E17" s="33"/>
      <c r="F17" s="57">
        <f t="shared" si="0"/>
        <v>0</v>
      </c>
      <c r="G17" s="58" t="str">
        <f t="shared" si="1"/>
        <v/>
      </c>
    </row>
    <row r="18" spans="1:7" x14ac:dyDescent="0.25">
      <c r="A18" s="26"/>
      <c r="B18" s="26"/>
      <c r="C18" s="32"/>
      <c r="D18" s="32"/>
      <c r="E18" s="33"/>
      <c r="F18" s="57">
        <f t="shared" si="0"/>
        <v>0</v>
      </c>
      <c r="G18" s="58" t="str">
        <f t="shared" si="1"/>
        <v/>
      </c>
    </row>
    <row r="19" spans="1:7" x14ac:dyDescent="0.25">
      <c r="A19" s="26"/>
      <c r="B19" s="26"/>
      <c r="C19" s="32"/>
      <c r="D19" s="32"/>
      <c r="E19" s="33"/>
      <c r="F19" s="57">
        <f t="shared" si="0"/>
        <v>0</v>
      </c>
      <c r="G19" s="58" t="str">
        <f t="shared" si="1"/>
        <v/>
      </c>
    </row>
    <row r="20" spans="1:7" x14ac:dyDescent="0.25">
      <c r="A20" s="26"/>
      <c r="B20" s="26"/>
      <c r="C20" s="32"/>
      <c r="D20" s="32"/>
      <c r="E20" s="33"/>
      <c r="F20" s="57">
        <f t="shared" si="0"/>
        <v>0</v>
      </c>
      <c r="G20" s="58" t="str">
        <f t="shared" si="1"/>
        <v/>
      </c>
    </row>
    <row r="21" spans="1:7" x14ac:dyDescent="0.25">
      <c r="A21" s="26"/>
      <c r="B21" s="26"/>
      <c r="C21" s="32"/>
      <c r="D21" s="32"/>
      <c r="E21" s="33"/>
      <c r="F21" s="57">
        <f t="shared" si="0"/>
        <v>0</v>
      </c>
      <c r="G21" s="58" t="str">
        <f t="shared" si="1"/>
        <v/>
      </c>
    </row>
    <row r="22" spans="1:7" x14ac:dyDescent="0.25">
      <c r="A22" s="26"/>
      <c r="B22" s="26"/>
      <c r="C22" s="32"/>
      <c r="D22" s="32"/>
      <c r="E22" s="33"/>
      <c r="F22" s="57">
        <f t="shared" si="0"/>
        <v>0</v>
      </c>
      <c r="G22" s="58" t="str">
        <f t="shared" si="1"/>
        <v/>
      </c>
    </row>
    <row r="23" spans="1:7" x14ac:dyDescent="0.25">
      <c r="A23" s="26"/>
      <c r="B23" s="26"/>
      <c r="C23" s="32"/>
      <c r="D23" s="32"/>
      <c r="E23" s="33"/>
      <c r="F23" s="57">
        <f t="shared" si="0"/>
        <v>0</v>
      </c>
      <c r="G23" s="58" t="str">
        <f t="shared" si="1"/>
        <v/>
      </c>
    </row>
    <row r="24" spans="1:7" x14ac:dyDescent="0.25">
      <c r="A24" s="26"/>
      <c r="B24" s="26"/>
      <c r="C24" s="32"/>
      <c r="D24" s="32"/>
      <c r="E24" s="33"/>
      <c r="F24" s="57">
        <f t="shared" si="0"/>
        <v>0</v>
      </c>
      <c r="G24" s="58" t="str">
        <f t="shared" si="1"/>
        <v/>
      </c>
    </row>
    <row r="25" spans="1:7" x14ac:dyDescent="0.25">
      <c r="A25" s="26"/>
      <c r="B25" s="26"/>
      <c r="C25" s="32"/>
      <c r="D25" s="32"/>
      <c r="E25" s="33"/>
      <c r="F25" s="57">
        <f t="shared" si="0"/>
        <v>0</v>
      </c>
      <c r="G25" s="58" t="str">
        <f t="shared" si="1"/>
        <v/>
      </c>
    </row>
    <row r="26" spans="1:7" x14ac:dyDescent="0.25">
      <c r="A26" s="26"/>
      <c r="B26" s="26"/>
      <c r="C26" s="32"/>
      <c r="D26" s="32"/>
      <c r="E26" s="33"/>
      <c r="F26" s="57">
        <f t="shared" si="0"/>
        <v>0</v>
      </c>
      <c r="G26" s="58" t="str">
        <f t="shared" si="1"/>
        <v/>
      </c>
    </row>
    <row r="27" spans="1:7" x14ac:dyDescent="0.25">
      <c r="A27" s="26"/>
      <c r="B27" s="26"/>
      <c r="C27" s="32"/>
      <c r="D27" s="32"/>
      <c r="E27" s="33"/>
      <c r="F27" s="57">
        <f t="shared" si="0"/>
        <v>0</v>
      </c>
      <c r="G27" s="58" t="str">
        <f t="shared" si="1"/>
        <v/>
      </c>
    </row>
    <row r="28" spans="1:7" x14ac:dyDescent="0.25">
      <c r="A28" s="26"/>
      <c r="B28" s="26"/>
      <c r="C28" s="32"/>
      <c r="D28" s="32"/>
      <c r="E28" s="33"/>
      <c r="F28" s="57">
        <f t="shared" si="0"/>
        <v>0</v>
      </c>
      <c r="G28" s="58" t="str">
        <f t="shared" si="1"/>
        <v/>
      </c>
    </row>
    <row r="29" spans="1:7" x14ac:dyDescent="0.25">
      <c r="A29" s="26"/>
      <c r="B29" s="26"/>
      <c r="C29" s="32"/>
      <c r="D29" s="32"/>
      <c r="E29" s="33"/>
      <c r="F29" s="57">
        <f t="shared" si="0"/>
        <v>0</v>
      </c>
      <c r="G29" s="58" t="str">
        <f t="shared" si="1"/>
        <v/>
      </c>
    </row>
    <row r="30" spans="1:7" x14ac:dyDescent="0.25">
      <c r="A30" s="26"/>
      <c r="B30" s="26"/>
      <c r="C30" s="32"/>
      <c r="D30" s="32"/>
      <c r="E30" s="33"/>
      <c r="F30" s="57">
        <f t="shared" si="0"/>
        <v>0</v>
      </c>
      <c r="G30" s="58" t="str">
        <f t="shared" si="1"/>
        <v/>
      </c>
    </row>
    <row r="31" spans="1:7" x14ac:dyDescent="0.25">
      <c r="A31" s="26"/>
      <c r="B31" s="26"/>
      <c r="C31" s="32"/>
      <c r="D31" s="32"/>
      <c r="E31" s="33"/>
      <c r="F31" s="57">
        <f t="shared" si="0"/>
        <v>0</v>
      </c>
      <c r="G31" s="58" t="str">
        <f t="shared" si="1"/>
        <v/>
      </c>
    </row>
    <row r="32" spans="1:7" x14ac:dyDescent="0.25">
      <c r="A32" s="27"/>
      <c r="B32" s="27"/>
      <c r="C32" s="34"/>
      <c r="D32" s="34"/>
      <c r="E32" s="35"/>
      <c r="F32" s="57">
        <f t="shared" si="0"/>
        <v>0</v>
      </c>
      <c r="G32" s="58" t="str">
        <f t="shared" si="1"/>
        <v/>
      </c>
    </row>
    <row r="33" spans="1:10" x14ac:dyDescent="0.25">
      <c r="A33" s="81" t="s">
        <v>39</v>
      </c>
      <c r="B33" s="81"/>
      <c r="C33" s="52">
        <f t="shared" ref="C33:D33" si="2">SUM(C12:C32)</f>
        <v>0</v>
      </c>
      <c r="D33" s="52">
        <f t="shared" si="2"/>
        <v>0</v>
      </c>
      <c r="E33" s="52">
        <f>SUM(E12:E32)</f>
        <v>0</v>
      </c>
      <c r="F33" s="52">
        <f>SUM(F12:F32)</f>
        <v>0</v>
      </c>
    </row>
    <row r="34" spans="1:10" s="10" customFormat="1" x14ac:dyDescent="0.25">
      <c r="A34" s="90" t="s">
        <v>13</v>
      </c>
      <c r="B34" s="90"/>
      <c r="C34" s="90"/>
      <c r="D34" s="90"/>
      <c r="E34" s="90"/>
      <c r="F34" s="90"/>
      <c r="G34" s="90"/>
      <c r="H34" s="90"/>
      <c r="I34" s="90"/>
      <c r="J34" s="90"/>
    </row>
    <row r="35" spans="1:10" s="10" customFormat="1" x14ac:dyDescent="0.25">
      <c r="A35" s="83" t="s">
        <v>8</v>
      </c>
      <c r="B35" s="83"/>
      <c r="C35" s="83"/>
      <c r="D35" s="83"/>
      <c r="E35" s="83"/>
      <c r="F35" s="83"/>
      <c r="G35" s="83"/>
      <c r="H35" s="83"/>
      <c r="I35" s="83"/>
      <c r="J35" s="83"/>
    </row>
    <row r="36" spans="1:10" s="10" customFormat="1" ht="33" customHeight="1" x14ac:dyDescent="0.25">
      <c r="A36" s="92" t="s">
        <v>42</v>
      </c>
      <c r="B36" s="92"/>
      <c r="C36" s="92"/>
      <c r="D36" s="92"/>
      <c r="E36" s="92"/>
    </row>
    <row r="37" spans="1:10" s="10" customFormat="1" x14ac:dyDescent="0.25">
      <c r="A37" s="89" t="s">
        <v>47</v>
      </c>
      <c r="B37" s="89"/>
      <c r="C37" s="89"/>
      <c r="D37" s="89"/>
      <c r="E37" s="89"/>
      <c r="F37" s="89"/>
    </row>
    <row r="38" spans="1:10" s="10" customFormat="1" ht="29.25" customHeight="1" x14ac:dyDescent="0.25">
      <c r="A38" s="89"/>
      <c r="B38" s="89"/>
      <c r="C38" s="89"/>
      <c r="D38" s="89"/>
      <c r="E38" s="89"/>
      <c r="F38" s="89"/>
    </row>
    <row r="39" spans="1:10" s="10" customFormat="1" x14ac:dyDescent="0.25"/>
    <row r="40" spans="1:10" s="10" customFormat="1" x14ac:dyDescent="0.25"/>
    <row r="41" spans="1:10" s="10" customFormat="1" x14ac:dyDescent="0.25"/>
    <row r="42" spans="1:10" s="10" customFormat="1" x14ac:dyDescent="0.25"/>
    <row r="43" spans="1:10" s="10" customFormat="1" x14ac:dyDescent="0.25"/>
    <row r="44" spans="1:10" s="10" customFormat="1" x14ac:dyDescent="0.25"/>
    <row r="45" spans="1:10" s="10" customFormat="1" x14ac:dyDescent="0.25"/>
    <row r="46" spans="1:10" s="10" customFormat="1" x14ac:dyDescent="0.25"/>
    <row r="47" spans="1:10" s="10" customFormat="1" x14ac:dyDescent="0.25"/>
    <row r="48" spans="1:10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</sheetData>
  <sheetProtection algorithmName="SHA-512" hashValue="iJWknBxkGed4bJV4dyX16GYc6+lfWzYmxAKOpOmQZdjardIj08OLmReij1EX2bR7jOlBiTaK1rlCyTobMxCcMw==" saltValue="cfVOSHmCHAEp8t1kCkYsjQ==" spinCount="100000" sheet="1" formatColumns="0" formatRows="0" insertRows="0"/>
  <mergeCells count="11">
    <mergeCell ref="A2:F2"/>
    <mergeCell ref="A3:F3"/>
    <mergeCell ref="A37:F38"/>
    <mergeCell ref="A36:E36"/>
    <mergeCell ref="B8:E8"/>
    <mergeCell ref="B9:E9"/>
    <mergeCell ref="A33:B33"/>
    <mergeCell ref="A34:J34"/>
    <mergeCell ref="A35:J35"/>
    <mergeCell ref="B5:E5"/>
    <mergeCell ref="B6:E6"/>
  </mergeCells>
  <conditionalFormatting sqref="B5:E6">
    <cfRule type="containsText" dxfId="10" priority="1" operator="containsText" text="Insertar en la ">
      <formula>NOT(ISERROR(SEARCH("Insertar en la ",B5)))</formula>
    </cfRule>
  </conditionalFormatting>
  <conditionalFormatting sqref="B8:E9">
    <cfRule type="containsText" dxfId="9" priority="5" operator="containsText" text="Insertar en la ">
      <formula>NOT(ISERROR(SEARCH("Insertar en la ",B8)))</formula>
    </cfRule>
  </conditionalFormatting>
  <conditionalFormatting sqref="G12:G32">
    <cfRule type="containsBlanks" dxfId="8" priority="3">
      <formula>LEN(TRIM(G12))=0</formula>
    </cfRule>
  </conditionalFormatting>
  <pageMargins left="0.70866141732283472" right="0.70866141732283472" top="0.74803149606299213" bottom="0.74803149606299213" header="0.31496062992125984" footer="0.31496062992125984"/>
  <pageSetup paperSize="9" scale="96" orientation="landscape" r:id="rId1"/>
  <headerFooter scaleWithDoc="0">
    <oddFooter>&amp;L&amp;A&amp;R&amp;P/&amp;N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X66"/>
  <sheetViews>
    <sheetView zoomScale="85" zoomScaleNormal="85" zoomScalePageLayoutView="80" workbookViewId="0">
      <selection activeCell="C13" sqref="C13:E13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9" width="16.5703125" customWidth="1"/>
    <col min="10" max="10" width="10.85546875" style="10" bestFit="1" customWidth="1"/>
    <col min="11" max="49" width="11.42578125" style="10"/>
  </cols>
  <sheetData>
    <row r="1" spans="1:50" s="10" customFormat="1" x14ac:dyDescent="0.25"/>
    <row r="2" spans="1:50" s="10" customFormat="1" x14ac:dyDescent="0.25"/>
    <row r="3" spans="1:50" s="10" customFormat="1" ht="40.5" customHeight="1" x14ac:dyDescent="0.35">
      <c r="A3" s="82" t="s">
        <v>0</v>
      </c>
      <c r="B3" s="82"/>
      <c r="C3" s="82"/>
      <c r="D3" s="82"/>
      <c r="E3" s="82"/>
      <c r="F3" s="82"/>
      <c r="G3" s="82"/>
      <c r="H3" s="82"/>
      <c r="I3" s="82"/>
      <c r="J3" s="82"/>
      <c r="K3" s="45"/>
    </row>
    <row r="4" spans="1:50" s="10" customFormat="1" ht="18.75" x14ac:dyDescent="0.3">
      <c r="A4" s="88" t="s">
        <v>29</v>
      </c>
      <c r="B4" s="88"/>
      <c r="C4" s="88"/>
      <c r="D4" s="88"/>
      <c r="E4" s="88"/>
      <c r="F4" s="88"/>
      <c r="G4" s="88"/>
      <c r="H4" s="88"/>
      <c r="I4" s="88"/>
      <c r="J4" s="88"/>
    </row>
    <row r="5" spans="1:50" s="10" customFormat="1" ht="15.75" thickBot="1" x14ac:dyDescent="0.3"/>
    <row r="6" spans="1:50" ht="15.75" thickBot="1" x14ac:dyDescent="0.3">
      <c r="A6" s="20" t="s">
        <v>1</v>
      </c>
      <c r="B6" s="84" t="str">
        <f>Personal!$B$5</f>
        <v xml:space="preserve">Impulso a la Compra Pública Innovadora </v>
      </c>
      <c r="C6" s="84"/>
      <c r="D6" s="84"/>
      <c r="E6" s="84"/>
      <c r="F6" s="44"/>
      <c r="G6" s="44"/>
      <c r="H6" s="44"/>
      <c r="I6" s="47"/>
      <c r="AL6"/>
      <c r="AM6"/>
      <c r="AN6"/>
      <c r="AO6"/>
      <c r="AP6"/>
      <c r="AQ6"/>
      <c r="AR6"/>
      <c r="AS6"/>
      <c r="AT6"/>
      <c r="AU6"/>
      <c r="AV6"/>
      <c r="AW6"/>
    </row>
    <row r="7" spans="1:50" ht="15.75" thickBot="1" x14ac:dyDescent="0.3">
      <c r="A7" s="20" t="s">
        <v>53</v>
      </c>
      <c r="B7" s="84" t="str">
        <f>Personal!$B$6</f>
        <v>2. Impulso de la demanda de licitaciones de productos y servicios innovadores</v>
      </c>
      <c r="C7" s="84"/>
      <c r="D7" s="84"/>
      <c r="E7" s="84"/>
      <c r="F7" s="44"/>
      <c r="G7" s="44"/>
      <c r="H7" s="44"/>
      <c r="I7" s="47"/>
      <c r="J7" s="18"/>
      <c r="AL7"/>
      <c r="AM7"/>
      <c r="AN7"/>
      <c r="AO7"/>
      <c r="AP7"/>
      <c r="AQ7"/>
      <c r="AR7"/>
      <c r="AS7"/>
      <c r="AT7"/>
      <c r="AU7"/>
      <c r="AV7"/>
      <c r="AW7"/>
    </row>
    <row r="8" spans="1:50" s="10" customFormat="1" ht="15.75" thickBot="1" x14ac:dyDescent="0.3">
      <c r="A8" s="17"/>
    </row>
    <row r="9" spans="1:50" ht="15.75" thickBot="1" x14ac:dyDescent="0.3">
      <c r="A9" s="20" t="s">
        <v>2</v>
      </c>
      <c r="B9" s="84" t="str">
        <f>IF(Personal!B8=0, "Insertar en la pestaña Personal", Personal!B8)</f>
        <v>Insertar en la pestaña Personal</v>
      </c>
      <c r="C9" s="84"/>
      <c r="D9" s="84"/>
      <c r="E9" s="84"/>
      <c r="F9" s="44"/>
      <c r="G9" s="44"/>
      <c r="H9" s="44"/>
      <c r="I9" s="47"/>
      <c r="AX9" s="10"/>
    </row>
    <row r="10" spans="1:50" ht="15.75" thickBot="1" x14ac:dyDescent="0.3">
      <c r="A10" s="20" t="s">
        <v>19</v>
      </c>
      <c r="B10" s="84" t="str">
        <f>IF(Personal!B9=0, "Insertar en la pestaña Personal", Personal!B9)</f>
        <v>Insertar en la pestaña Personal</v>
      </c>
      <c r="C10" s="84"/>
      <c r="D10" s="84"/>
      <c r="E10" s="84"/>
      <c r="F10" s="44"/>
      <c r="G10" s="44"/>
      <c r="H10" s="44"/>
      <c r="I10" s="47"/>
      <c r="M10" s="18"/>
      <c r="AX10" s="10"/>
    </row>
    <row r="11" spans="1:50" x14ac:dyDescent="0.25">
      <c r="A11" s="48"/>
      <c r="B11" s="10"/>
      <c r="C11" s="10"/>
      <c r="D11" s="10"/>
      <c r="E11" s="10"/>
      <c r="F11" s="10"/>
      <c r="G11" s="10"/>
      <c r="H11" s="10"/>
      <c r="I11" s="10"/>
      <c r="M11" s="18"/>
      <c r="AX11" s="10"/>
    </row>
    <row r="12" spans="1:50" ht="30" x14ac:dyDescent="0.25">
      <c r="A12" s="49" t="s">
        <v>11</v>
      </c>
      <c r="B12" s="49" t="s">
        <v>9</v>
      </c>
      <c r="C12" s="1" t="s">
        <v>33</v>
      </c>
      <c r="D12" s="1" t="s">
        <v>55</v>
      </c>
      <c r="E12" s="1" t="s">
        <v>63</v>
      </c>
      <c r="F12" s="1" t="s">
        <v>45</v>
      </c>
      <c r="G12" s="1" t="s">
        <v>57</v>
      </c>
      <c r="H12" s="1" t="s">
        <v>65</v>
      </c>
      <c r="I12" s="1" t="s">
        <v>10</v>
      </c>
      <c r="N12" s="12"/>
      <c r="O12" s="12"/>
      <c r="P12" s="12"/>
      <c r="Q12" s="12"/>
      <c r="R12" s="12"/>
    </row>
    <row r="13" spans="1:50" x14ac:dyDescent="0.25">
      <c r="A13" s="27"/>
      <c r="B13" s="27"/>
      <c r="C13" s="34"/>
      <c r="D13" s="34"/>
      <c r="E13" s="35"/>
      <c r="F13" s="50">
        <f>IF(C13&gt;1400,1400,C13)</f>
        <v>0</v>
      </c>
      <c r="G13" s="50">
        <f t="shared" ref="G13:H13" si="0">IF(D13&gt;1400,1400,D13)</f>
        <v>0</v>
      </c>
      <c r="H13" s="50">
        <f t="shared" si="0"/>
        <v>0</v>
      </c>
      <c r="I13" s="50">
        <f>SUM(F13:H13)</f>
        <v>0</v>
      </c>
    </row>
    <row r="14" spans="1:50" x14ac:dyDescent="0.25">
      <c r="A14" s="81" t="s">
        <v>15</v>
      </c>
      <c r="B14" s="81"/>
      <c r="C14" s="51" t="str">
        <f>IF(C13&gt;1400, "Coste&gt;1400€*","")</f>
        <v/>
      </c>
      <c r="D14" s="51" t="str">
        <f t="shared" ref="D14:E14" si="1">IF(D13&gt;1400, "Coste&gt;1400€*","")</f>
        <v/>
      </c>
      <c r="E14" s="51" t="str">
        <f t="shared" si="1"/>
        <v/>
      </c>
      <c r="F14" s="52"/>
      <c r="G14" s="52"/>
      <c r="H14" s="52"/>
      <c r="I14" s="52"/>
    </row>
    <row r="15" spans="1:50" s="10" customFormat="1" x14ac:dyDescent="0.25">
      <c r="A15" s="90" t="s">
        <v>13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</row>
    <row r="16" spans="1:50" s="54" customFormat="1" ht="15.75" x14ac:dyDescent="0.25">
      <c r="A16" s="83" t="s">
        <v>8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</row>
    <row r="17" spans="1:1" s="10" customFormat="1" x14ac:dyDescent="0.25">
      <c r="A17" s="55" t="s">
        <v>46</v>
      </c>
    </row>
    <row r="18" spans="1:1" s="10" customFormat="1" x14ac:dyDescent="0.25"/>
    <row r="19" spans="1:1" s="10" customFormat="1" x14ac:dyDescent="0.25"/>
    <row r="20" spans="1:1" s="10" customFormat="1" x14ac:dyDescent="0.25"/>
    <row r="21" spans="1:1" s="10" customFormat="1" x14ac:dyDescent="0.25"/>
    <row r="22" spans="1:1" s="10" customFormat="1" x14ac:dyDescent="0.25"/>
    <row r="23" spans="1:1" s="10" customFormat="1" x14ac:dyDescent="0.25"/>
    <row r="24" spans="1:1" s="10" customFormat="1" x14ac:dyDescent="0.25"/>
    <row r="25" spans="1:1" s="10" customFormat="1" x14ac:dyDescent="0.25"/>
    <row r="26" spans="1:1" s="10" customFormat="1" x14ac:dyDescent="0.25"/>
    <row r="27" spans="1:1" s="10" customFormat="1" x14ac:dyDescent="0.25"/>
    <row r="28" spans="1:1" s="10" customFormat="1" x14ac:dyDescent="0.25"/>
    <row r="29" spans="1:1" s="10" customFormat="1" x14ac:dyDescent="0.25"/>
    <row r="30" spans="1:1" s="10" customFormat="1" x14ac:dyDescent="0.25"/>
    <row r="31" spans="1:1" s="10" customFormat="1" x14ac:dyDescent="0.25"/>
    <row r="32" spans="1:1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  <row r="63" s="10" customFormat="1" x14ac:dyDescent="0.25"/>
    <row r="64" s="10" customFormat="1" x14ac:dyDescent="0.25"/>
    <row r="65" s="10" customFormat="1" x14ac:dyDescent="0.25"/>
    <row r="66" s="10" customFormat="1" x14ac:dyDescent="0.25"/>
  </sheetData>
  <sheetProtection algorithmName="SHA-512" hashValue="/LTC3HFiotCPo1QYfnC3FrcZ903F/5z3yOhbKuB836yidI9mVUq0KyG9GW9TYsXA4evmBKtw+SZdiEt9XR2T9A==" saltValue="lgNjaEj23zyPEuazhAv/cw==" spinCount="100000" sheet="1" formatColumns="0" formatRows="0"/>
  <mergeCells count="9">
    <mergeCell ref="A3:J3"/>
    <mergeCell ref="A4:J4"/>
    <mergeCell ref="A14:B14"/>
    <mergeCell ref="A15:M15"/>
    <mergeCell ref="A16:M16"/>
    <mergeCell ref="B9:E9"/>
    <mergeCell ref="B10:E10"/>
    <mergeCell ref="B6:E6"/>
    <mergeCell ref="B7:E7"/>
  </mergeCells>
  <conditionalFormatting sqref="B6:H7">
    <cfRule type="containsText" dxfId="7" priority="1" operator="containsText" text="Insertar en la ">
      <formula>NOT(ISERROR(SEARCH("Insertar en la ",B6)))</formula>
    </cfRule>
  </conditionalFormatting>
  <conditionalFormatting sqref="B9:H10">
    <cfRule type="containsText" dxfId="6" priority="3" operator="containsText" text="Insertar en la ">
      <formula>NOT(ISERROR(SEARCH("Insertar en la ",B9)))</formula>
    </cfRule>
  </conditionalFormatting>
  <conditionalFormatting sqref="C13:E13">
    <cfRule type="cellIs" dxfId="5" priority="4" operator="greaterThan">
      <formula>1400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headerFooter scaleWithDoc="0">
    <oddFooter>&amp;L&amp;A&amp;R&amp;P/&amp;N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Z326"/>
  <sheetViews>
    <sheetView zoomScale="85" zoomScaleNormal="85" zoomScalePageLayoutView="80" workbookViewId="0">
      <selection activeCell="F17" sqref="F17"/>
    </sheetView>
  </sheetViews>
  <sheetFormatPr baseColWidth="10" defaultRowHeight="15" x14ac:dyDescent="0.25"/>
  <cols>
    <col min="1" max="1" width="66.85546875" customWidth="1"/>
    <col min="2" max="4" width="22.140625" customWidth="1"/>
    <col min="5" max="5" width="25.85546875" customWidth="1"/>
    <col min="6" max="6" width="22.140625" style="41" bestFit="1" customWidth="1"/>
    <col min="7" max="42" width="11.42578125" style="10"/>
  </cols>
  <sheetData>
    <row r="1" spans="1:104" x14ac:dyDescent="0.25">
      <c r="A1" s="10"/>
      <c r="B1" s="10"/>
      <c r="C1" s="10"/>
      <c r="D1" s="10"/>
      <c r="E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</row>
    <row r="2" spans="1:104" x14ac:dyDescent="0.25">
      <c r="A2" s="10"/>
      <c r="B2" s="10"/>
      <c r="C2" s="10"/>
      <c r="D2" s="10"/>
      <c r="E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</row>
    <row r="3" spans="1:104" ht="34.5" customHeight="1" x14ac:dyDescent="0.35">
      <c r="A3" s="82" t="s">
        <v>16</v>
      </c>
      <c r="B3" s="82"/>
      <c r="C3" s="82"/>
      <c r="D3" s="82"/>
      <c r="E3" s="82"/>
      <c r="F3" s="42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</row>
    <row r="4" spans="1:104" ht="15.75" thickBot="1" x14ac:dyDescent="0.3">
      <c r="A4" s="10"/>
      <c r="B4" s="10"/>
      <c r="C4" s="10"/>
      <c r="D4" s="10"/>
      <c r="E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</row>
    <row r="5" spans="1:104" ht="15.75" thickBot="1" x14ac:dyDescent="0.3">
      <c r="A5" s="20" t="s">
        <v>1</v>
      </c>
      <c r="B5" s="84" t="str">
        <f>Personal!$B$5</f>
        <v xml:space="preserve">Impulso a la Compra Pública Innovadora </v>
      </c>
      <c r="C5" s="84"/>
      <c r="D5" s="84"/>
      <c r="E5" s="85"/>
      <c r="AL5"/>
      <c r="AM5"/>
      <c r="AN5"/>
      <c r="AO5"/>
      <c r="AP5"/>
    </row>
    <row r="6" spans="1:104" ht="15.75" thickBot="1" x14ac:dyDescent="0.3">
      <c r="A6" s="20" t="s">
        <v>53</v>
      </c>
      <c r="B6" s="84" t="str">
        <f>Personal!$B$6</f>
        <v>2. Impulso de la demanda de licitaciones de productos y servicios innovadores</v>
      </c>
      <c r="C6" s="84"/>
      <c r="D6" s="84"/>
      <c r="E6" s="85"/>
      <c r="J6" s="18"/>
      <c r="AL6"/>
      <c r="AM6"/>
      <c r="AN6"/>
      <c r="AO6"/>
      <c r="AP6"/>
    </row>
    <row r="7" spans="1:104" s="10" customFormat="1" ht="15.75" thickBot="1" x14ac:dyDescent="0.3">
      <c r="A7" s="17"/>
      <c r="F7" s="41"/>
    </row>
    <row r="8" spans="1:104" ht="15.75" thickBot="1" x14ac:dyDescent="0.3">
      <c r="A8" s="20" t="s">
        <v>2</v>
      </c>
      <c r="B8" s="84" t="str">
        <f>IF(Personal!B8=0, "Insertar en la pestaña Personal", Personal!B8)</f>
        <v>Insertar en la pestaña Personal</v>
      </c>
      <c r="C8" s="84"/>
      <c r="D8" s="84"/>
      <c r="E8" s="85"/>
      <c r="AQ8" s="10"/>
      <c r="AR8" s="10"/>
      <c r="AS8" s="10"/>
      <c r="AT8" s="10"/>
      <c r="AU8" s="10"/>
    </row>
    <row r="9" spans="1:104" ht="15.75" thickBot="1" x14ac:dyDescent="0.3">
      <c r="A9" s="20" t="s">
        <v>19</v>
      </c>
      <c r="B9" s="84" t="str">
        <f>IF(Personal!B9=0, "Insertar en la pestaña Personal", Personal!B9)</f>
        <v>Insertar en la pestaña Personal</v>
      </c>
      <c r="C9" s="84"/>
      <c r="D9" s="84"/>
      <c r="E9" s="85"/>
      <c r="J9" s="18"/>
      <c r="AQ9" s="10"/>
      <c r="AR9" s="10"/>
      <c r="AS9" s="10"/>
      <c r="AT9" s="10"/>
      <c r="AU9" s="10"/>
    </row>
    <row r="10" spans="1:104" x14ac:dyDescent="0.25">
      <c r="A10" s="10"/>
      <c r="B10" s="10"/>
      <c r="C10" s="10"/>
      <c r="D10" s="10"/>
      <c r="E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</row>
    <row r="11" spans="1:104" x14ac:dyDescent="0.25">
      <c r="A11" s="2" t="s">
        <v>9</v>
      </c>
      <c r="B11" s="1" t="s">
        <v>35</v>
      </c>
      <c r="C11" s="1" t="s">
        <v>58</v>
      </c>
      <c r="D11" s="1" t="s">
        <v>66</v>
      </c>
      <c r="E11" s="1" t="s">
        <v>17</v>
      </c>
    </row>
    <row r="12" spans="1:104" ht="18.75" customHeight="1" x14ac:dyDescent="0.25">
      <c r="A12" s="3" t="s">
        <v>24</v>
      </c>
      <c r="B12" s="9">
        <f>Personal!I30</f>
        <v>0</v>
      </c>
      <c r="C12" s="9">
        <f>Personal!J30</f>
        <v>0</v>
      </c>
      <c r="D12" s="9">
        <f>Personal!K30</f>
        <v>0</v>
      </c>
      <c r="E12" s="19">
        <f>+B12+C12+D12</f>
        <v>0</v>
      </c>
      <c r="F12" s="41" t="str">
        <f>IF(E23="Limitado","Limitado condición 3","")</f>
        <v/>
      </c>
    </row>
    <row r="13" spans="1:104" ht="18.75" customHeight="1" x14ac:dyDescent="0.25">
      <c r="A13" s="3" t="s">
        <v>21</v>
      </c>
      <c r="B13" s="9">
        <f>'S. Externos (Consultoría)'!C33</f>
        <v>0</v>
      </c>
      <c r="C13" s="9">
        <f>'S. Externos (Consultoría)'!D33</f>
        <v>0</v>
      </c>
      <c r="D13" s="23">
        <f>'S. Externos (Consultoría)'!E33</f>
        <v>0</v>
      </c>
      <c r="E13" s="19">
        <f t="shared" ref="E13:E16" si="0">+B13+C13+D13</f>
        <v>0</v>
      </c>
    </row>
    <row r="14" spans="1:104" ht="18" customHeight="1" x14ac:dyDescent="0.25">
      <c r="A14" s="3" t="s">
        <v>25</v>
      </c>
      <c r="B14" s="9">
        <f>'Material Fungible'!G28</f>
        <v>0</v>
      </c>
      <c r="C14" s="9">
        <f>'Material Fungible'!H28</f>
        <v>0</v>
      </c>
      <c r="D14" s="23">
        <f>'Material Fungible'!I28</f>
        <v>0</v>
      </c>
      <c r="E14" s="19">
        <f t="shared" si="0"/>
        <v>0</v>
      </c>
    </row>
    <row r="15" spans="1:104" ht="18" customHeight="1" x14ac:dyDescent="0.25">
      <c r="A15" s="8" t="s">
        <v>37</v>
      </c>
      <c r="B15" s="9">
        <f>Desplazamientos!C33</f>
        <v>0</v>
      </c>
      <c r="C15" s="9">
        <f>Desplazamientos!D33</f>
        <v>0</v>
      </c>
      <c r="D15" s="23">
        <f>Desplazamientos!E33</f>
        <v>0</v>
      </c>
      <c r="E15" s="19">
        <f t="shared" si="0"/>
        <v>0</v>
      </c>
    </row>
    <row r="16" spans="1:104" ht="18" customHeight="1" x14ac:dyDescent="0.25">
      <c r="A16" s="3" t="s">
        <v>26</v>
      </c>
      <c r="B16" s="9">
        <f>Auditoría!F13</f>
        <v>0</v>
      </c>
      <c r="C16" s="9">
        <f>Auditoría!G13</f>
        <v>0</v>
      </c>
      <c r="D16" s="9">
        <f>Auditoría!H13</f>
        <v>0</v>
      </c>
      <c r="E16" s="19">
        <f t="shared" si="0"/>
        <v>0</v>
      </c>
      <c r="F16" s="41" t="str">
        <f>IF(E24="Limitado","Limitado condición 4","")</f>
        <v/>
      </c>
    </row>
    <row r="17" spans="1:42" x14ac:dyDescent="0.25">
      <c r="A17" s="21" t="s">
        <v>18</v>
      </c>
      <c r="B17" s="22">
        <f>SUM(B12:B16)</f>
        <v>0</v>
      </c>
      <c r="C17" s="22">
        <f>SUM(C12:C16)</f>
        <v>0</v>
      </c>
      <c r="D17" s="22">
        <f>SUM(D12:D16)</f>
        <v>0</v>
      </c>
      <c r="E17" s="22">
        <f>SUM(E12:E16)</f>
        <v>0</v>
      </c>
      <c r="F17" s="41" t="str">
        <f>IF(AND(B17=0,C17=0,D17=0),"",IF(AND(E21="OK",E22="OK",E23="OK",E24="OK"),"","No cumple condiciones"))</f>
        <v/>
      </c>
    </row>
    <row r="18" spans="1:42" s="10" customFormat="1" ht="8.25" customHeight="1" x14ac:dyDescent="0.25">
      <c r="A18" s="11"/>
      <c r="B18" s="11"/>
      <c r="C18" s="11"/>
      <c r="D18" s="11"/>
      <c r="E18" s="11"/>
      <c r="F18" s="41"/>
      <c r="G18" s="11"/>
    </row>
    <row r="19" spans="1:42" s="10" customFormat="1" x14ac:dyDescent="0.25">
      <c r="A19" s="24"/>
      <c r="B19" s="12"/>
      <c r="C19" s="12"/>
      <c r="D19" s="12"/>
      <c r="E19" s="12"/>
      <c r="F19" s="41"/>
      <c r="G19" s="12"/>
    </row>
    <row r="20" spans="1:42" s="10" customFormat="1" ht="15.75" thickBot="1" x14ac:dyDescent="0.3">
      <c r="A20" s="12"/>
      <c r="B20" s="12"/>
      <c r="C20" s="12"/>
      <c r="D20" s="12"/>
      <c r="E20" s="12"/>
      <c r="F20" s="41"/>
      <c r="G20" s="12"/>
    </row>
    <row r="21" spans="1:42" s="4" customFormat="1" ht="43.5" customHeight="1" thickBot="1" x14ac:dyDescent="0.3">
      <c r="A21" s="99" t="s">
        <v>70</v>
      </c>
      <c r="B21" s="100"/>
      <c r="C21" s="100"/>
      <c r="D21" s="5" t="s">
        <v>30</v>
      </c>
      <c r="E21" s="6" t="str">
        <f>IF($B$17&lt;=$E$17*0.3,"OK","No cumple")</f>
        <v>OK</v>
      </c>
      <c r="F21" s="43"/>
      <c r="G21" s="14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</row>
    <row r="22" spans="1:42" ht="44.25" customHeight="1" thickBot="1" x14ac:dyDescent="0.3">
      <c r="A22" s="99" t="s">
        <v>67</v>
      </c>
      <c r="B22" s="100"/>
      <c r="C22" s="100"/>
      <c r="D22" s="5" t="s">
        <v>31</v>
      </c>
      <c r="E22" s="7" t="str">
        <f>IF($C$17&lt;=$E$17*0.3,"OK","No cumple")</f>
        <v>OK</v>
      </c>
      <c r="G22" s="12"/>
    </row>
    <row r="23" spans="1:42" ht="23.25" customHeight="1" thickBot="1" x14ac:dyDescent="0.3">
      <c r="A23" s="101" t="s">
        <v>68</v>
      </c>
      <c r="B23" s="102"/>
      <c r="C23" s="102"/>
      <c r="D23" s="5" t="s">
        <v>36</v>
      </c>
      <c r="E23" s="7" t="str">
        <f>IF(COUNTIF(Personal!$G$12:'Personal'!$G$267,"&gt;50")&gt;0,"Limitado","OK")</f>
        <v>OK</v>
      </c>
    </row>
    <row r="24" spans="1:42" ht="32.25" customHeight="1" thickBot="1" x14ac:dyDescent="0.3">
      <c r="A24" s="99" t="s">
        <v>69</v>
      </c>
      <c r="B24" s="100"/>
      <c r="C24" s="100"/>
      <c r="D24" s="5" t="s">
        <v>49</v>
      </c>
      <c r="E24" s="7" t="str">
        <f>IF(OR(Auditoría!C13&gt;1400,Auditoría!D13&gt;1400,Auditoría!E13&gt;1400),"Limitado","Ok")</f>
        <v>Ok</v>
      </c>
    </row>
    <row r="25" spans="1:42" s="10" customFormat="1" ht="8.25" customHeight="1" thickBot="1" x14ac:dyDescent="0.3">
      <c r="A25" s="16"/>
      <c r="B25" s="15"/>
      <c r="C25" s="15"/>
      <c r="D25" s="15"/>
      <c r="E25" s="15"/>
      <c r="F25" s="41"/>
    </row>
    <row r="26" spans="1:42" ht="70.5" customHeight="1" thickBot="1" x14ac:dyDescent="0.3">
      <c r="A26" s="96" t="s">
        <v>48</v>
      </c>
      <c r="B26" s="97"/>
      <c r="C26" s="97"/>
      <c r="D26" s="97"/>
      <c r="E26" s="98"/>
      <c r="F26" s="40"/>
    </row>
    <row r="27" spans="1:42" s="10" customFormat="1" x14ac:dyDescent="0.25">
      <c r="F27" s="40"/>
    </row>
    <row r="28" spans="1:42" s="10" customFormat="1" x14ac:dyDescent="0.25">
      <c r="F28" s="40"/>
    </row>
    <row r="29" spans="1:42" s="10" customFormat="1" x14ac:dyDescent="0.25">
      <c r="F29" s="40"/>
    </row>
    <row r="30" spans="1:42" s="10" customFormat="1" x14ac:dyDescent="0.25">
      <c r="F30" s="40"/>
    </row>
    <row r="31" spans="1:42" s="10" customFormat="1" x14ac:dyDescent="0.25">
      <c r="F31" s="40"/>
    </row>
    <row r="32" spans="1:42" s="10" customFormat="1" x14ac:dyDescent="0.25">
      <c r="F32" s="41"/>
    </row>
    <row r="33" spans="6:6" s="10" customFormat="1" x14ac:dyDescent="0.25">
      <c r="F33" s="41"/>
    </row>
    <row r="34" spans="6:6" s="10" customFormat="1" x14ac:dyDescent="0.25">
      <c r="F34" s="41"/>
    </row>
    <row r="35" spans="6:6" s="10" customFormat="1" x14ac:dyDescent="0.25">
      <c r="F35" s="41"/>
    </row>
    <row r="36" spans="6:6" s="10" customFormat="1" x14ac:dyDescent="0.25">
      <c r="F36" s="41"/>
    </row>
    <row r="37" spans="6:6" s="10" customFormat="1" x14ac:dyDescent="0.25">
      <c r="F37" s="41"/>
    </row>
    <row r="38" spans="6:6" s="10" customFormat="1" x14ac:dyDescent="0.25">
      <c r="F38" s="41"/>
    </row>
    <row r="39" spans="6:6" s="10" customFormat="1" x14ac:dyDescent="0.25">
      <c r="F39" s="41"/>
    </row>
    <row r="40" spans="6:6" s="10" customFormat="1" x14ac:dyDescent="0.25">
      <c r="F40" s="41"/>
    </row>
    <row r="41" spans="6:6" s="10" customFormat="1" x14ac:dyDescent="0.25">
      <c r="F41" s="41"/>
    </row>
    <row r="42" spans="6:6" s="10" customFormat="1" x14ac:dyDescent="0.25">
      <c r="F42" s="41"/>
    </row>
    <row r="43" spans="6:6" s="10" customFormat="1" x14ac:dyDescent="0.25">
      <c r="F43" s="41"/>
    </row>
    <row r="44" spans="6:6" s="10" customFormat="1" x14ac:dyDescent="0.25">
      <c r="F44" s="41"/>
    </row>
    <row r="45" spans="6:6" s="10" customFormat="1" x14ac:dyDescent="0.25">
      <c r="F45" s="41"/>
    </row>
    <row r="46" spans="6:6" s="10" customFormat="1" x14ac:dyDescent="0.25">
      <c r="F46" s="41"/>
    </row>
    <row r="47" spans="6:6" s="10" customFormat="1" x14ac:dyDescent="0.25">
      <c r="F47" s="41"/>
    </row>
    <row r="48" spans="6:6" s="10" customFormat="1" x14ac:dyDescent="0.25">
      <c r="F48" s="41"/>
    </row>
    <row r="49" spans="6:6" s="10" customFormat="1" x14ac:dyDescent="0.25">
      <c r="F49" s="41"/>
    </row>
    <row r="50" spans="6:6" s="10" customFormat="1" x14ac:dyDescent="0.25">
      <c r="F50" s="41"/>
    </row>
    <row r="51" spans="6:6" s="10" customFormat="1" x14ac:dyDescent="0.25">
      <c r="F51" s="41"/>
    </row>
    <row r="52" spans="6:6" s="10" customFormat="1" x14ac:dyDescent="0.25">
      <c r="F52" s="41"/>
    </row>
    <row r="53" spans="6:6" s="10" customFormat="1" x14ac:dyDescent="0.25">
      <c r="F53" s="41"/>
    </row>
    <row r="54" spans="6:6" s="10" customFormat="1" x14ac:dyDescent="0.25">
      <c r="F54" s="41"/>
    </row>
    <row r="55" spans="6:6" s="10" customFormat="1" x14ac:dyDescent="0.25">
      <c r="F55" s="41"/>
    </row>
    <row r="56" spans="6:6" s="10" customFormat="1" x14ac:dyDescent="0.25">
      <c r="F56" s="41"/>
    </row>
    <row r="57" spans="6:6" s="10" customFormat="1" x14ac:dyDescent="0.25">
      <c r="F57" s="41"/>
    </row>
    <row r="58" spans="6:6" s="10" customFormat="1" x14ac:dyDescent="0.25">
      <c r="F58" s="41"/>
    </row>
    <row r="59" spans="6:6" s="10" customFormat="1" x14ac:dyDescent="0.25">
      <c r="F59" s="41"/>
    </row>
    <row r="60" spans="6:6" s="10" customFormat="1" x14ac:dyDescent="0.25">
      <c r="F60" s="41"/>
    </row>
    <row r="61" spans="6:6" s="10" customFormat="1" x14ac:dyDescent="0.25">
      <c r="F61" s="41"/>
    </row>
    <row r="62" spans="6:6" s="10" customFormat="1" x14ac:dyDescent="0.25">
      <c r="F62" s="41"/>
    </row>
    <row r="63" spans="6:6" s="10" customFormat="1" x14ac:dyDescent="0.25">
      <c r="F63" s="41"/>
    </row>
    <row r="64" spans="6:6" s="10" customFormat="1" x14ac:dyDescent="0.25">
      <c r="F64" s="41"/>
    </row>
    <row r="65" spans="6:6" s="10" customFormat="1" x14ac:dyDescent="0.25">
      <c r="F65" s="41"/>
    </row>
    <row r="66" spans="6:6" s="10" customFormat="1" x14ac:dyDescent="0.25">
      <c r="F66" s="41"/>
    </row>
    <row r="67" spans="6:6" s="10" customFormat="1" x14ac:dyDescent="0.25">
      <c r="F67" s="41"/>
    </row>
    <row r="68" spans="6:6" s="10" customFormat="1" x14ac:dyDescent="0.25">
      <c r="F68" s="41"/>
    </row>
    <row r="69" spans="6:6" s="10" customFormat="1" x14ac:dyDescent="0.25">
      <c r="F69" s="41"/>
    </row>
    <row r="70" spans="6:6" s="10" customFormat="1" x14ac:dyDescent="0.25">
      <c r="F70" s="41"/>
    </row>
    <row r="71" spans="6:6" s="10" customFormat="1" x14ac:dyDescent="0.25">
      <c r="F71" s="41"/>
    </row>
    <row r="72" spans="6:6" s="10" customFormat="1" x14ac:dyDescent="0.25">
      <c r="F72" s="41"/>
    </row>
    <row r="73" spans="6:6" s="10" customFormat="1" x14ac:dyDescent="0.25">
      <c r="F73" s="41"/>
    </row>
    <row r="74" spans="6:6" s="10" customFormat="1" x14ac:dyDescent="0.25">
      <c r="F74" s="41"/>
    </row>
    <row r="75" spans="6:6" s="10" customFormat="1" x14ac:dyDescent="0.25">
      <c r="F75" s="41"/>
    </row>
    <row r="76" spans="6:6" s="10" customFormat="1" x14ac:dyDescent="0.25">
      <c r="F76" s="41"/>
    </row>
    <row r="77" spans="6:6" s="10" customFormat="1" x14ac:dyDescent="0.25">
      <c r="F77" s="41"/>
    </row>
    <row r="78" spans="6:6" s="10" customFormat="1" x14ac:dyDescent="0.25">
      <c r="F78" s="41"/>
    </row>
    <row r="79" spans="6:6" s="10" customFormat="1" x14ac:dyDescent="0.25">
      <c r="F79" s="41"/>
    </row>
    <row r="80" spans="6:6" s="10" customFormat="1" x14ac:dyDescent="0.25">
      <c r="F80" s="41"/>
    </row>
    <row r="81" spans="6:6" s="10" customFormat="1" x14ac:dyDescent="0.25">
      <c r="F81" s="41"/>
    </row>
    <row r="82" spans="6:6" s="10" customFormat="1" x14ac:dyDescent="0.25">
      <c r="F82" s="41"/>
    </row>
    <row r="83" spans="6:6" s="10" customFormat="1" x14ac:dyDescent="0.25">
      <c r="F83" s="41"/>
    </row>
    <row r="84" spans="6:6" s="10" customFormat="1" x14ac:dyDescent="0.25">
      <c r="F84" s="41"/>
    </row>
    <row r="85" spans="6:6" s="10" customFormat="1" x14ac:dyDescent="0.25">
      <c r="F85" s="41"/>
    </row>
    <row r="86" spans="6:6" s="10" customFormat="1" x14ac:dyDescent="0.25">
      <c r="F86" s="41"/>
    </row>
    <row r="87" spans="6:6" s="10" customFormat="1" x14ac:dyDescent="0.25">
      <c r="F87" s="41"/>
    </row>
    <row r="88" spans="6:6" s="10" customFormat="1" x14ac:dyDescent="0.25">
      <c r="F88" s="41"/>
    </row>
    <row r="89" spans="6:6" s="10" customFormat="1" x14ac:dyDescent="0.25">
      <c r="F89" s="41"/>
    </row>
    <row r="90" spans="6:6" s="10" customFormat="1" x14ac:dyDescent="0.25">
      <c r="F90" s="41"/>
    </row>
    <row r="91" spans="6:6" s="10" customFormat="1" x14ac:dyDescent="0.25">
      <c r="F91" s="41"/>
    </row>
    <row r="92" spans="6:6" s="10" customFormat="1" x14ac:dyDescent="0.25">
      <c r="F92" s="41"/>
    </row>
    <row r="93" spans="6:6" s="10" customFormat="1" x14ac:dyDescent="0.25">
      <c r="F93" s="41"/>
    </row>
    <row r="94" spans="6:6" s="10" customFormat="1" x14ac:dyDescent="0.25">
      <c r="F94" s="41"/>
    </row>
    <row r="95" spans="6:6" s="10" customFormat="1" x14ac:dyDescent="0.25">
      <c r="F95" s="41"/>
    </row>
    <row r="96" spans="6:6" s="10" customFormat="1" x14ac:dyDescent="0.25">
      <c r="F96" s="41"/>
    </row>
    <row r="97" spans="6:6" s="10" customFormat="1" x14ac:dyDescent="0.25">
      <c r="F97" s="41"/>
    </row>
    <row r="98" spans="6:6" s="10" customFormat="1" x14ac:dyDescent="0.25">
      <c r="F98" s="41"/>
    </row>
    <row r="99" spans="6:6" s="10" customFormat="1" x14ac:dyDescent="0.25">
      <c r="F99" s="41"/>
    </row>
    <row r="100" spans="6:6" s="10" customFormat="1" x14ac:dyDescent="0.25">
      <c r="F100" s="41"/>
    </row>
    <row r="101" spans="6:6" s="10" customFormat="1" x14ac:dyDescent="0.25">
      <c r="F101" s="41"/>
    </row>
    <row r="102" spans="6:6" s="10" customFormat="1" x14ac:dyDescent="0.25">
      <c r="F102" s="41"/>
    </row>
    <row r="103" spans="6:6" s="10" customFormat="1" x14ac:dyDescent="0.25">
      <c r="F103" s="41"/>
    </row>
    <row r="104" spans="6:6" s="10" customFormat="1" x14ac:dyDescent="0.25">
      <c r="F104" s="41"/>
    </row>
    <row r="105" spans="6:6" s="10" customFormat="1" x14ac:dyDescent="0.25">
      <c r="F105" s="41"/>
    </row>
    <row r="106" spans="6:6" s="10" customFormat="1" x14ac:dyDescent="0.25">
      <c r="F106" s="41"/>
    </row>
    <row r="107" spans="6:6" s="10" customFormat="1" x14ac:dyDescent="0.25">
      <c r="F107" s="41"/>
    </row>
    <row r="108" spans="6:6" s="10" customFormat="1" x14ac:dyDescent="0.25">
      <c r="F108" s="41"/>
    </row>
    <row r="109" spans="6:6" s="10" customFormat="1" x14ac:dyDescent="0.25">
      <c r="F109" s="41"/>
    </row>
    <row r="110" spans="6:6" s="10" customFormat="1" x14ac:dyDescent="0.25">
      <c r="F110" s="41"/>
    </row>
    <row r="111" spans="6:6" s="10" customFormat="1" x14ac:dyDescent="0.25">
      <c r="F111" s="41"/>
    </row>
    <row r="112" spans="6:6" s="10" customFormat="1" x14ac:dyDescent="0.25">
      <c r="F112" s="41"/>
    </row>
    <row r="113" spans="6:6" s="10" customFormat="1" x14ac:dyDescent="0.25">
      <c r="F113" s="41"/>
    </row>
    <row r="114" spans="6:6" s="10" customFormat="1" x14ac:dyDescent="0.25">
      <c r="F114" s="41"/>
    </row>
    <row r="115" spans="6:6" s="10" customFormat="1" x14ac:dyDescent="0.25">
      <c r="F115" s="41"/>
    </row>
    <row r="116" spans="6:6" s="10" customFormat="1" x14ac:dyDescent="0.25">
      <c r="F116" s="41"/>
    </row>
    <row r="117" spans="6:6" s="10" customFormat="1" x14ac:dyDescent="0.25">
      <c r="F117" s="41"/>
    </row>
    <row r="118" spans="6:6" s="10" customFormat="1" x14ac:dyDescent="0.25">
      <c r="F118" s="41"/>
    </row>
    <row r="119" spans="6:6" s="10" customFormat="1" x14ac:dyDescent="0.25">
      <c r="F119" s="41"/>
    </row>
    <row r="120" spans="6:6" s="10" customFormat="1" x14ac:dyDescent="0.25">
      <c r="F120" s="41"/>
    </row>
    <row r="121" spans="6:6" s="10" customFormat="1" x14ac:dyDescent="0.25">
      <c r="F121" s="41"/>
    </row>
    <row r="122" spans="6:6" s="10" customFormat="1" x14ac:dyDescent="0.25">
      <c r="F122" s="41"/>
    </row>
    <row r="123" spans="6:6" s="10" customFormat="1" x14ac:dyDescent="0.25">
      <c r="F123" s="41"/>
    </row>
    <row r="124" spans="6:6" s="10" customFormat="1" x14ac:dyDescent="0.25">
      <c r="F124" s="41"/>
    </row>
    <row r="125" spans="6:6" s="10" customFormat="1" x14ac:dyDescent="0.25">
      <c r="F125" s="41"/>
    </row>
    <row r="126" spans="6:6" s="10" customFormat="1" x14ac:dyDescent="0.25">
      <c r="F126" s="41"/>
    </row>
    <row r="127" spans="6:6" s="10" customFormat="1" x14ac:dyDescent="0.25">
      <c r="F127" s="41"/>
    </row>
    <row r="128" spans="6:6" s="10" customFormat="1" x14ac:dyDescent="0.25">
      <c r="F128" s="41"/>
    </row>
    <row r="129" spans="6:6" s="10" customFormat="1" x14ac:dyDescent="0.25">
      <c r="F129" s="41"/>
    </row>
    <row r="130" spans="6:6" s="10" customFormat="1" x14ac:dyDescent="0.25">
      <c r="F130" s="41"/>
    </row>
    <row r="131" spans="6:6" s="10" customFormat="1" x14ac:dyDescent="0.25">
      <c r="F131" s="41"/>
    </row>
    <row r="132" spans="6:6" s="10" customFormat="1" x14ac:dyDescent="0.25">
      <c r="F132" s="41"/>
    </row>
    <row r="133" spans="6:6" s="10" customFormat="1" x14ac:dyDescent="0.25">
      <c r="F133" s="41"/>
    </row>
    <row r="134" spans="6:6" s="10" customFormat="1" x14ac:dyDescent="0.25">
      <c r="F134" s="41"/>
    </row>
    <row r="135" spans="6:6" s="10" customFormat="1" x14ac:dyDescent="0.25">
      <c r="F135" s="41"/>
    </row>
    <row r="136" spans="6:6" s="10" customFormat="1" x14ac:dyDescent="0.25">
      <c r="F136" s="41"/>
    </row>
    <row r="137" spans="6:6" s="10" customFormat="1" x14ac:dyDescent="0.25">
      <c r="F137" s="41"/>
    </row>
    <row r="138" spans="6:6" s="10" customFormat="1" x14ac:dyDescent="0.25">
      <c r="F138" s="41"/>
    </row>
    <row r="139" spans="6:6" s="10" customFormat="1" x14ac:dyDescent="0.25">
      <c r="F139" s="41"/>
    </row>
    <row r="140" spans="6:6" s="10" customFormat="1" x14ac:dyDescent="0.25">
      <c r="F140" s="41"/>
    </row>
    <row r="141" spans="6:6" s="10" customFormat="1" x14ac:dyDescent="0.25">
      <c r="F141" s="41"/>
    </row>
    <row r="142" spans="6:6" s="10" customFormat="1" x14ac:dyDescent="0.25">
      <c r="F142" s="41"/>
    </row>
    <row r="143" spans="6:6" s="10" customFormat="1" x14ac:dyDescent="0.25">
      <c r="F143" s="41"/>
    </row>
    <row r="144" spans="6:6" s="10" customFormat="1" x14ac:dyDescent="0.25">
      <c r="F144" s="41"/>
    </row>
    <row r="145" spans="6:6" s="10" customFormat="1" x14ac:dyDescent="0.25">
      <c r="F145" s="41"/>
    </row>
    <row r="146" spans="6:6" s="10" customFormat="1" x14ac:dyDescent="0.25">
      <c r="F146" s="41"/>
    </row>
    <row r="147" spans="6:6" s="10" customFormat="1" x14ac:dyDescent="0.25">
      <c r="F147" s="41"/>
    </row>
    <row r="148" spans="6:6" s="10" customFormat="1" x14ac:dyDescent="0.25">
      <c r="F148" s="41"/>
    </row>
    <row r="149" spans="6:6" s="10" customFormat="1" x14ac:dyDescent="0.25">
      <c r="F149" s="41"/>
    </row>
    <row r="150" spans="6:6" s="10" customFormat="1" x14ac:dyDescent="0.25">
      <c r="F150" s="41"/>
    </row>
    <row r="151" spans="6:6" s="10" customFormat="1" x14ac:dyDescent="0.25">
      <c r="F151" s="41"/>
    </row>
    <row r="152" spans="6:6" s="10" customFormat="1" x14ac:dyDescent="0.25">
      <c r="F152" s="41"/>
    </row>
    <row r="153" spans="6:6" s="10" customFormat="1" x14ac:dyDescent="0.25">
      <c r="F153" s="41"/>
    </row>
    <row r="154" spans="6:6" s="10" customFormat="1" x14ac:dyDescent="0.25">
      <c r="F154" s="41"/>
    </row>
    <row r="155" spans="6:6" s="10" customFormat="1" x14ac:dyDescent="0.25">
      <c r="F155" s="41"/>
    </row>
    <row r="156" spans="6:6" s="10" customFormat="1" x14ac:dyDescent="0.25">
      <c r="F156" s="41"/>
    </row>
    <row r="157" spans="6:6" s="10" customFormat="1" x14ac:dyDescent="0.25">
      <c r="F157" s="41"/>
    </row>
    <row r="158" spans="6:6" s="10" customFormat="1" x14ac:dyDescent="0.25">
      <c r="F158" s="41"/>
    </row>
    <row r="159" spans="6:6" s="10" customFormat="1" x14ac:dyDescent="0.25">
      <c r="F159" s="41"/>
    </row>
    <row r="160" spans="6:6" s="10" customFormat="1" x14ac:dyDescent="0.25">
      <c r="F160" s="41"/>
    </row>
    <row r="161" spans="6:6" s="10" customFormat="1" x14ac:dyDescent="0.25">
      <c r="F161" s="41"/>
    </row>
    <row r="162" spans="6:6" s="10" customFormat="1" x14ac:dyDescent="0.25">
      <c r="F162" s="41"/>
    </row>
    <row r="163" spans="6:6" s="10" customFormat="1" x14ac:dyDescent="0.25">
      <c r="F163" s="41"/>
    </row>
    <row r="164" spans="6:6" s="10" customFormat="1" x14ac:dyDescent="0.25">
      <c r="F164" s="41"/>
    </row>
    <row r="165" spans="6:6" s="10" customFormat="1" x14ac:dyDescent="0.25">
      <c r="F165" s="41"/>
    </row>
    <row r="166" spans="6:6" s="10" customFormat="1" x14ac:dyDescent="0.25">
      <c r="F166" s="41"/>
    </row>
    <row r="167" spans="6:6" s="10" customFormat="1" x14ac:dyDescent="0.25">
      <c r="F167" s="41"/>
    </row>
    <row r="168" spans="6:6" s="10" customFormat="1" x14ac:dyDescent="0.25">
      <c r="F168" s="41"/>
    </row>
    <row r="169" spans="6:6" s="10" customFormat="1" x14ac:dyDescent="0.25">
      <c r="F169" s="41"/>
    </row>
    <row r="170" spans="6:6" s="10" customFormat="1" x14ac:dyDescent="0.25">
      <c r="F170" s="41"/>
    </row>
    <row r="171" spans="6:6" s="10" customFormat="1" x14ac:dyDescent="0.25">
      <c r="F171" s="41"/>
    </row>
    <row r="172" spans="6:6" s="10" customFormat="1" x14ac:dyDescent="0.25">
      <c r="F172" s="41"/>
    </row>
    <row r="173" spans="6:6" s="10" customFormat="1" x14ac:dyDescent="0.25">
      <c r="F173" s="41"/>
    </row>
    <row r="174" spans="6:6" s="10" customFormat="1" x14ac:dyDescent="0.25">
      <c r="F174" s="41"/>
    </row>
    <row r="175" spans="6:6" s="10" customFormat="1" x14ac:dyDescent="0.25">
      <c r="F175" s="41"/>
    </row>
    <row r="176" spans="6:6" s="10" customFormat="1" x14ac:dyDescent="0.25">
      <c r="F176" s="41"/>
    </row>
    <row r="177" spans="6:6" s="10" customFormat="1" x14ac:dyDescent="0.25">
      <c r="F177" s="41"/>
    </row>
    <row r="178" spans="6:6" s="10" customFormat="1" x14ac:dyDescent="0.25">
      <c r="F178" s="41"/>
    </row>
    <row r="179" spans="6:6" s="10" customFormat="1" x14ac:dyDescent="0.25">
      <c r="F179" s="41"/>
    </row>
    <row r="180" spans="6:6" s="10" customFormat="1" x14ac:dyDescent="0.25">
      <c r="F180" s="41"/>
    </row>
    <row r="181" spans="6:6" s="10" customFormat="1" x14ac:dyDescent="0.25">
      <c r="F181" s="41"/>
    </row>
    <row r="182" spans="6:6" s="10" customFormat="1" x14ac:dyDescent="0.25">
      <c r="F182" s="41"/>
    </row>
    <row r="183" spans="6:6" s="10" customFormat="1" x14ac:dyDescent="0.25">
      <c r="F183" s="41"/>
    </row>
    <row r="184" spans="6:6" s="10" customFormat="1" x14ac:dyDescent="0.25">
      <c r="F184" s="41"/>
    </row>
    <row r="185" spans="6:6" s="10" customFormat="1" x14ac:dyDescent="0.25">
      <c r="F185" s="41"/>
    </row>
    <row r="186" spans="6:6" s="10" customFormat="1" x14ac:dyDescent="0.25">
      <c r="F186" s="41"/>
    </row>
    <row r="187" spans="6:6" s="10" customFormat="1" x14ac:dyDescent="0.25">
      <c r="F187" s="41"/>
    </row>
    <row r="188" spans="6:6" s="10" customFormat="1" x14ac:dyDescent="0.25">
      <c r="F188" s="41"/>
    </row>
    <row r="189" spans="6:6" s="10" customFormat="1" x14ac:dyDescent="0.25">
      <c r="F189" s="41"/>
    </row>
    <row r="190" spans="6:6" s="10" customFormat="1" x14ac:dyDescent="0.25">
      <c r="F190" s="41"/>
    </row>
    <row r="191" spans="6:6" s="10" customFormat="1" x14ac:dyDescent="0.25">
      <c r="F191" s="41"/>
    </row>
    <row r="192" spans="6:6" s="10" customFormat="1" x14ac:dyDescent="0.25">
      <c r="F192" s="41"/>
    </row>
    <row r="193" spans="6:6" s="10" customFormat="1" x14ac:dyDescent="0.25">
      <c r="F193" s="41"/>
    </row>
    <row r="194" spans="6:6" s="10" customFormat="1" x14ac:dyDescent="0.25">
      <c r="F194" s="41"/>
    </row>
    <row r="195" spans="6:6" s="10" customFormat="1" x14ac:dyDescent="0.25">
      <c r="F195" s="41"/>
    </row>
    <row r="196" spans="6:6" s="10" customFormat="1" x14ac:dyDescent="0.25">
      <c r="F196" s="41"/>
    </row>
    <row r="197" spans="6:6" s="10" customFormat="1" x14ac:dyDescent="0.25">
      <c r="F197" s="41"/>
    </row>
    <row r="198" spans="6:6" s="10" customFormat="1" x14ac:dyDescent="0.25">
      <c r="F198" s="41"/>
    </row>
    <row r="199" spans="6:6" s="10" customFormat="1" x14ac:dyDescent="0.25">
      <c r="F199" s="41"/>
    </row>
    <row r="200" spans="6:6" s="10" customFormat="1" x14ac:dyDescent="0.25">
      <c r="F200" s="41"/>
    </row>
    <row r="201" spans="6:6" s="10" customFormat="1" x14ac:dyDescent="0.25">
      <c r="F201" s="41"/>
    </row>
    <row r="202" spans="6:6" s="10" customFormat="1" x14ac:dyDescent="0.25">
      <c r="F202" s="41"/>
    </row>
    <row r="203" spans="6:6" s="10" customFormat="1" x14ac:dyDescent="0.25">
      <c r="F203" s="41"/>
    </row>
    <row r="204" spans="6:6" s="10" customFormat="1" x14ac:dyDescent="0.25">
      <c r="F204" s="41"/>
    </row>
    <row r="205" spans="6:6" s="10" customFormat="1" x14ac:dyDescent="0.25">
      <c r="F205" s="41"/>
    </row>
    <row r="206" spans="6:6" s="10" customFormat="1" x14ac:dyDescent="0.25">
      <c r="F206" s="41"/>
    </row>
    <row r="207" spans="6:6" s="10" customFormat="1" x14ac:dyDescent="0.25">
      <c r="F207" s="41"/>
    </row>
    <row r="208" spans="6:6" s="10" customFormat="1" x14ac:dyDescent="0.25">
      <c r="F208" s="41"/>
    </row>
    <row r="209" spans="6:6" s="10" customFormat="1" x14ac:dyDescent="0.25">
      <c r="F209" s="41"/>
    </row>
    <row r="210" spans="6:6" s="10" customFormat="1" x14ac:dyDescent="0.25">
      <c r="F210" s="41"/>
    </row>
    <row r="211" spans="6:6" s="10" customFormat="1" x14ac:dyDescent="0.25">
      <c r="F211" s="41"/>
    </row>
    <row r="212" spans="6:6" s="10" customFormat="1" x14ac:dyDescent="0.25">
      <c r="F212" s="41"/>
    </row>
    <row r="213" spans="6:6" s="10" customFormat="1" x14ac:dyDescent="0.25">
      <c r="F213" s="41"/>
    </row>
    <row r="214" spans="6:6" s="10" customFormat="1" x14ac:dyDescent="0.25">
      <c r="F214" s="41"/>
    </row>
    <row r="215" spans="6:6" s="10" customFormat="1" x14ac:dyDescent="0.25">
      <c r="F215" s="41"/>
    </row>
    <row r="216" spans="6:6" s="10" customFormat="1" x14ac:dyDescent="0.25">
      <c r="F216" s="41"/>
    </row>
    <row r="217" spans="6:6" s="10" customFormat="1" x14ac:dyDescent="0.25">
      <c r="F217" s="41"/>
    </row>
    <row r="218" spans="6:6" s="10" customFormat="1" x14ac:dyDescent="0.25">
      <c r="F218" s="41"/>
    </row>
    <row r="219" spans="6:6" s="10" customFormat="1" x14ac:dyDescent="0.25">
      <c r="F219" s="41"/>
    </row>
    <row r="220" spans="6:6" s="10" customFormat="1" x14ac:dyDescent="0.25">
      <c r="F220" s="41"/>
    </row>
    <row r="221" spans="6:6" s="10" customFormat="1" x14ac:dyDescent="0.25">
      <c r="F221" s="41"/>
    </row>
    <row r="222" spans="6:6" s="10" customFormat="1" x14ac:dyDescent="0.25">
      <c r="F222" s="41"/>
    </row>
    <row r="223" spans="6:6" s="10" customFormat="1" x14ac:dyDescent="0.25">
      <c r="F223" s="41"/>
    </row>
    <row r="224" spans="6:6" s="10" customFormat="1" x14ac:dyDescent="0.25">
      <c r="F224" s="41"/>
    </row>
    <row r="225" spans="6:6" s="10" customFormat="1" x14ac:dyDescent="0.25">
      <c r="F225" s="41"/>
    </row>
    <row r="226" spans="6:6" s="10" customFormat="1" x14ac:dyDescent="0.25">
      <c r="F226" s="41"/>
    </row>
    <row r="227" spans="6:6" s="10" customFormat="1" x14ac:dyDescent="0.25">
      <c r="F227" s="41"/>
    </row>
    <row r="228" spans="6:6" s="10" customFormat="1" x14ac:dyDescent="0.25">
      <c r="F228" s="41"/>
    </row>
    <row r="229" spans="6:6" s="10" customFormat="1" x14ac:dyDescent="0.25">
      <c r="F229" s="41"/>
    </row>
    <row r="230" spans="6:6" s="10" customFormat="1" x14ac:dyDescent="0.25">
      <c r="F230" s="41"/>
    </row>
    <row r="231" spans="6:6" s="10" customFormat="1" x14ac:dyDescent="0.25">
      <c r="F231" s="41"/>
    </row>
    <row r="232" spans="6:6" s="10" customFormat="1" x14ac:dyDescent="0.25">
      <c r="F232" s="41"/>
    </row>
    <row r="233" spans="6:6" s="10" customFormat="1" x14ac:dyDescent="0.25">
      <c r="F233" s="41"/>
    </row>
    <row r="234" spans="6:6" s="10" customFormat="1" x14ac:dyDescent="0.25">
      <c r="F234" s="41"/>
    </row>
    <row r="235" spans="6:6" s="10" customFormat="1" x14ac:dyDescent="0.25">
      <c r="F235" s="41"/>
    </row>
    <row r="236" spans="6:6" s="10" customFormat="1" x14ac:dyDescent="0.25">
      <c r="F236" s="41"/>
    </row>
    <row r="237" spans="6:6" s="10" customFormat="1" x14ac:dyDescent="0.25">
      <c r="F237" s="41"/>
    </row>
    <row r="238" spans="6:6" s="10" customFormat="1" x14ac:dyDescent="0.25">
      <c r="F238" s="41"/>
    </row>
    <row r="239" spans="6:6" s="10" customFormat="1" x14ac:dyDescent="0.25">
      <c r="F239" s="41"/>
    </row>
    <row r="240" spans="6:6" s="10" customFormat="1" x14ac:dyDescent="0.25">
      <c r="F240" s="41"/>
    </row>
    <row r="241" spans="6:6" s="10" customFormat="1" x14ac:dyDescent="0.25">
      <c r="F241" s="41"/>
    </row>
    <row r="242" spans="6:6" s="10" customFormat="1" x14ac:dyDescent="0.25">
      <c r="F242" s="41"/>
    </row>
    <row r="243" spans="6:6" s="10" customFormat="1" x14ac:dyDescent="0.25">
      <c r="F243" s="41"/>
    </row>
    <row r="244" spans="6:6" s="10" customFormat="1" x14ac:dyDescent="0.25">
      <c r="F244" s="41"/>
    </row>
    <row r="245" spans="6:6" s="10" customFormat="1" x14ac:dyDescent="0.25">
      <c r="F245" s="41"/>
    </row>
    <row r="246" spans="6:6" s="10" customFormat="1" x14ac:dyDescent="0.25">
      <c r="F246" s="41"/>
    </row>
    <row r="247" spans="6:6" s="10" customFormat="1" x14ac:dyDescent="0.25">
      <c r="F247" s="41"/>
    </row>
    <row r="248" spans="6:6" s="10" customFormat="1" x14ac:dyDescent="0.25">
      <c r="F248" s="41"/>
    </row>
    <row r="249" spans="6:6" s="10" customFormat="1" x14ac:dyDescent="0.25">
      <c r="F249" s="41"/>
    </row>
    <row r="250" spans="6:6" s="10" customFormat="1" x14ac:dyDescent="0.25">
      <c r="F250" s="41"/>
    </row>
    <row r="251" spans="6:6" s="10" customFormat="1" x14ac:dyDescent="0.25">
      <c r="F251" s="41"/>
    </row>
    <row r="252" spans="6:6" s="10" customFormat="1" x14ac:dyDescent="0.25">
      <c r="F252" s="41"/>
    </row>
    <row r="253" spans="6:6" s="10" customFormat="1" x14ac:dyDescent="0.25">
      <c r="F253" s="41"/>
    </row>
    <row r="254" spans="6:6" s="10" customFormat="1" x14ac:dyDescent="0.25">
      <c r="F254" s="41"/>
    </row>
    <row r="255" spans="6:6" s="10" customFormat="1" x14ac:dyDescent="0.25">
      <c r="F255" s="41"/>
    </row>
    <row r="256" spans="6:6" s="10" customFormat="1" x14ac:dyDescent="0.25">
      <c r="F256" s="41"/>
    </row>
    <row r="257" spans="6:6" s="10" customFormat="1" x14ac:dyDescent="0.25">
      <c r="F257" s="41"/>
    </row>
    <row r="258" spans="6:6" s="10" customFormat="1" x14ac:dyDescent="0.25">
      <c r="F258" s="41"/>
    </row>
    <row r="259" spans="6:6" s="10" customFormat="1" x14ac:dyDescent="0.25">
      <c r="F259" s="41"/>
    </row>
    <row r="260" spans="6:6" s="10" customFormat="1" x14ac:dyDescent="0.25">
      <c r="F260" s="41"/>
    </row>
    <row r="261" spans="6:6" s="10" customFormat="1" x14ac:dyDescent="0.25">
      <c r="F261" s="41"/>
    </row>
    <row r="262" spans="6:6" s="10" customFormat="1" x14ac:dyDescent="0.25">
      <c r="F262" s="41"/>
    </row>
    <row r="263" spans="6:6" s="10" customFormat="1" x14ac:dyDescent="0.25">
      <c r="F263" s="41"/>
    </row>
    <row r="264" spans="6:6" s="10" customFormat="1" x14ac:dyDescent="0.25">
      <c r="F264" s="41"/>
    </row>
    <row r="265" spans="6:6" s="10" customFormat="1" x14ac:dyDescent="0.25">
      <c r="F265" s="41"/>
    </row>
    <row r="266" spans="6:6" s="10" customFormat="1" x14ac:dyDescent="0.25">
      <c r="F266" s="41"/>
    </row>
    <row r="267" spans="6:6" s="10" customFormat="1" x14ac:dyDescent="0.25">
      <c r="F267" s="41"/>
    </row>
    <row r="268" spans="6:6" s="10" customFormat="1" x14ac:dyDescent="0.25">
      <c r="F268" s="41"/>
    </row>
    <row r="269" spans="6:6" s="10" customFormat="1" x14ac:dyDescent="0.25">
      <c r="F269" s="41"/>
    </row>
    <row r="270" spans="6:6" s="10" customFormat="1" x14ac:dyDescent="0.25">
      <c r="F270" s="41"/>
    </row>
    <row r="271" spans="6:6" s="10" customFormat="1" x14ac:dyDescent="0.25">
      <c r="F271" s="41"/>
    </row>
    <row r="272" spans="6:6" s="10" customFormat="1" x14ac:dyDescent="0.25">
      <c r="F272" s="41"/>
    </row>
    <row r="273" spans="6:6" s="10" customFormat="1" x14ac:dyDescent="0.25">
      <c r="F273" s="41"/>
    </row>
    <row r="274" spans="6:6" s="10" customFormat="1" x14ac:dyDescent="0.25">
      <c r="F274" s="41"/>
    </row>
    <row r="275" spans="6:6" s="10" customFormat="1" x14ac:dyDescent="0.25">
      <c r="F275" s="41"/>
    </row>
    <row r="276" spans="6:6" s="10" customFormat="1" x14ac:dyDescent="0.25">
      <c r="F276" s="41"/>
    </row>
    <row r="277" spans="6:6" s="10" customFormat="1" x14ac:dyDescent="0.25">
      <c r="F277" s="41"/>
    </row>
    <row r="278" spans="6:6" s="10" customFormat="1" x14ac:dyDescent="0.25">
      <c r="F278" s="41"/>
    </row>
    <row r="279" spans="6:6" s="10" customFormat="1" x14ac:dyDescent="0.25">
      <c r="F279" s="41"/>
    </row>
    <row r="280" spans="6:6" s="10" customFormat="1" x14ac:dyDescent="0.25">
      <c r="F280" s="41"/>
    </row>
    <row r="281" spans="6:6" s="10" customFormat="1" x14ac:dyDescent="0.25">
      <c r="F281" s="41"/>
    </row>
    <row r="282" spans="6:6" s="10" customFormat="1" x14ac:dyDescent="0.25">
      <c r="F282" s="41"/>
    </row>
    <row r="283" spans="6:6" s="10" customFormat="1" x14ac:dyDescent="0.25">
      <c r="F283" s="41"/>
    </row>
    <row r="284" spans="6:6" s="10" customFormat="1" x14ac:dyDescent="0.25">
      <c r="F284" s="41"/>
    </row>
    <row r="285" spans="6:6" s="10" customFormat="1" x14ac:dyDescent="0.25">
      <c r="F285" s="41"/>
    </row>
    <row r="286" spans="6:6" s="10" customFormat="1" x14ac:dyDescent="0.25">
      <c r="F286" s="41"/>
    </row>
    <row r="287" spans="6:6" s="10" customFormat="1" x14ac:dyDescent="0.25">
      <c r="F287" s="41"/>
    </row>
    <row r="288" spans="6:6" s="10" customFormat="1" x14ac:dyDescent="0.25">
      <c r="F288" s="41"/>
    </row>
    <row r="289" spans="6:6" s="10" customFormat="1" x14ac:dyDescent="0.25">
      <c r="F289" s="41"/>
    </row>
    <row r="290" spans="6:6" s="10" customFormat="1" x14ac:dyDescent="0.25">
      <c r="F290" s="41"/>
    </row>
    <row r="291" spans="6:6" s="10" customFormat="1" x14ac:dyDescent="0.25">
      <c r="F291" s="41"/>
    </row>
    <row r="292" spans="6:6" s="10" customFormat="1" x14ac:dyDescent="0.25">
      <c r="F292" s="41"/>
    </row>
    <row r="293" spans="6:6" s="10" customFormat="1" x14ac:dyDescent="0.25">
      <c r="F293" s="41"/>
    </row>
    <row r="294" spans="6:6" s="10" customFormat="1" x14ac:dyDescent="0.25">
      <c r="F294" s="41"/>
    </row>
    <row r="295" spans="6:6" s="10" customFormat="1" x14ac:dyDescent="0.25">
      <c r="F295" s="41"/>
    </row>
    <row r="296" spans="6:6" s="10" customFormat="1" x14ac:dyDescent="0.25">
      <c r="F296" s="41"/>
    </row>
    <row r="297" spans="6:6" s="10" customFormat="1" x14ac:dyDescent="0.25">
      <c r="F297" s="41"/>
    </row>
    <row r="298" spans="6:6" s="10" customFormat="1" x14ac:dyDescent="0.25">
      <c r="F298" s="41"/>
    </row>
    <row r="299" spans="6:6" s="10" customFormat="1" x14ac:dyDescent="0.25">
      <c r="F299" s="41"/>
    </row>
    <row r="300" spans="6:6" s="10" customFormat="1" x14ac:dyDescent="0.25">
      <c r="F300" s="41"/>
    </row>
    <row r="301" spans="6:6" s="10" customFormat="1" x14ac:dyDescent="0.25">
      <c r="F301" s="41"/>
    </row>
    <row r="302" spans="6:6" s="10" customFormat="1" x14ac:dyDescent="0.25">
      <c r="F302" s="41"/>
    </row>
    <row r="303" spans="6:6" s="10" customFormat="1" x14ac:dyDescent="0.25">
      <c r="F303" s="41"/>
    </row>
    <row r="304" spans="6:6" s="10" customFormat="1" x14ac:dyDescent="0.25">
      <c r="F304" s="41"/>
    </row>
    <row r="305" spans="6:6" s="10" customFormat="1" x14ac:dyDescent="0.25">
      <c r="F305" s="41"/>
    </row>
    <row r="306" spans="6:6" s="10" customFormat="1" x14ac:dyDescent="0.25">
      <c r="F306" s="41"/>
    </row>
    <row r="307" spans="6:6" s="10" customFormat="1" x14ac:dyDescent="0.25">
      <c r="F307" s="41"/>
    </row>
    <row r="308" spans="6:6" s="10" customFormat="1" x14ac:dyDescent="0.25">
      <c r="F308" s="41"/>
    </row>
    <row r="309" spans="6:6" s="10" customFormat="1" x14ac:dyDescent="0.25">
      <c r="F309" s="41"/>
    </row>
    <row r="310" spans="6:6" s="10" customFormat="1" x14ac:dyDescent="0.25">
      <c r="F310" s="41"/>
    </row>
    <row r="311" spans="6:6" s="10" customFormat="1" x14ac:dyDescent="0.25">
      <c r="F311" s="41"/>
    </row>
    <row r="312" spans="6:6" s="10" customFormat="1" x14ac:dyDescent="0.25">
      <c r="F312" s="41"/>
    </row>
    <row r="313" spans="6:6" s="10" customFormat="1" x14ac:dyDescent="0.25">
      <c r="F313" s="41"/>
    </row>
    <row r="314" spans="6:6" s="10" customFormat="1" x14ac:dyDescent="0.25">
      <c r="F314" s="41"/>
    </row>
    <row r="315" spans="6:6" s="10" customFormat="1" x14ac:dyDescent="0.25">
      <c r="F315" s="41"/>
    </row>
    <row r="316" spans="6:6" s="10" customFormat="1" x14ac:dyDescent="0.25">
      <c r="F316" s="41"/>
    </row>
    <row r="317" spans="6:6" s="10" customFormat="1" x14ac:dyDescent="0.25">
      <c r="F317" s="41"/>
    </row>
    <row r="318" spans="6:6" s="10" customFormat="1" x14ac:dyDescent="0.25">
      <c r="F318" s="41"/>
    </row>
    <row r="319" spans="6:6" s="10" customFormat="1" x14ac:dyDescent="0.25">
      <c r="F319" s="41"/>
    </row>
    <row r="320" spans="6:6" s="10" customFormat="1" x14ac:dyDescent="0.25">
      <c r="F320" s="41"/>
    </row>
    <row r="321" spans="6:6" s="10" customFormat="1" x14ac:dyDescent="0.25">
      <c r="F321" s="41"/>
    </row>
    <row r="322" spans="6:6" s="10" customFormat="1" x14ac:dyDescent="0.25">
      <c r="F322" s="41"/>
    </row>
    <row r="323" spans="6:6" s="10" customFormat="1" x14ac:dyDescent="0.25">
      <c r="F323" s="41"/>
    </row>
    <row r="324" spans="6:6" s="10" customFormat="1" x14ac:dyDescent="0.25">
      <c r="F324" s="41"/>
    </row>
    <row r="325" spans="6:6" s="10" customFormat="1" x14ac:dyDescent="0.25">
      <c r="F325" s="41"/>
    </row>
    <row r="326" spans="6:6" s="10" customFormat="1" x14ac:dyDescent="0.25">
      <c r="F326" s="41"/>
    </row>
  </sheetData>
  <sheetProtection algorithmName="SHA-512" hashValue="deIS5M47YdcG1q46mSrMhK0jJiueSG1cPKQdcQQkg9y1NjbQtNswM4xwePEkdjizu+RW+q5IGffJvRXNjqVC5g==" saltValue="to9hdmcFdqJda4EoiwxaZw==" spinCount="100000" sheet="1" formatColumns="0" formatRows="0"/>
  <mergeCells count="10">
    <mergeCell ref="A26:E26"/>
    <mergeCell ref="B8:E8"/>
    <mergeCell ref="B9:E9"/>
    <mergeCell ref="A3:E3"/>
    <mergeCell ref="A21:C21"/>
    <mergeCell ref="A22:C22"/>
    <mergeCell ref="A24:C24"/>
    <mergeCell ref="A23:C23"/>
    <mergeCell ref="B5:E5"/>
    <mergeCell ref="B6:E6"/>
  </mergeCells>
  <phoneticPr fontId="23" type="noConversion"/>
  <conditionalFormatting sqref="B5:E6">
    <cfRule type="containsText" dxfId="4" priority="1" operator="containsText" text="Insertar en la ">
      <formula>NOT(ISERROR(SEARCH("Insertar en la ",B5)))</formula>
    </cfRule>
  </conditionalFormatting>
  <conditionalFormatting sqref="B8:E9">
    <cfRule type="containsText" dxfId="3" priority="8" operator="containsText" text="Insertar en la ">
      <formula>NOT(ISERROR(SEARCH("Insertar en la ",B8)))</formula>
    </cfRule>
  </conditionalFormatting>
  <conditionalFormatting sqref="E21:E22">
    <cfRule type="containsText" dxfId="2" priority="7" operator="containsText" text="No cumple">
      <formula>NOT(ISERROR(SEARCH("No cumple",E21)))</formula>
    </cfRule>
  </conditionalFormatting>
  <conditionalFormatting sqref="E23:E24">
    <cfRule type="containsText" dxfId="1" priority="6" operator="containsText" text="Limitado">
      <formula>NOT(ISERROR(SEARCH("Limitado",E23)))</formula>
    </cfRule>
  </conditionalFormatting>
  <conditionalFormatting sqref="F11:F17">
    <cfRule type="notContainsBlanks" dxfId="0" priority="10">
      <formula>LEN(TRIM(F11))&gt;0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 scaleWithDoc="0">
    <oddFooter>&amp;L&amp;A&amp;R&amp;P/&amp;N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Aux</vt:lpstr>
      <vt:lpstr>Personal</vt:lpstr>
      <vt:lpstr>S. Externos (Consultoría)</vt:lpstr>
      <vt:lpstr>Material Fungible</vt:lpstr>
      <vt:lpstr>Desplazamientos</vt:lpstr>
      <vt:lpstr>Auditoría</vt:lpstr>
      <vt:lpstr>TOTAL</vt:lpstr>
      <vt:lpstr>Auditoría!Área_de_impresión</vt:lpstr>
      <vt:lpstr>Desplazamientos!Área_de_impresión</vt:lpstr>
      <vt:lpstr>'Material Fungible'!Área_de_impresión</vt:lpstr>
      <vt:lpstr>Personal!Área_de_impresión</vt:lpstr>
      <vt:lpstr>TOTAL!Área_de_impresión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Aguado Cortezon</dc:creator>
  <cp:lastModifiedBy>Silvia Sanchez Salvo</cp:lastModifiedBy>
  <cp:lastPrinted>2022-03-09T12:16:21Z</cp:lastPrinted>
  <dcterms:created xsi:type="dcterms:W3CDTF">2019-01-23T11:05:16Z</dcterms:created>
  <dcterms:modified xsi:type="dcterms:W3CDTF">2025-06-03T14:47:29Z</dcterms:modified>
</cp:coreProperties>
</file>