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VAL_2025\"/>
    </mc:Choice>
  </mc:AlternateContent>
  <xr:revisionPtr revIDLastSave="0" documentId="13_ncr:1_{23C7C8A7-645D-48BD-9CE2-B3B7A585CB98}" xr6:coauthVersionLast="47" xr6:coauthVersionMax="47" xr10:uidLastSave="{00000000-0000-0000-0000-000000000000}"/>
  <workbookProtection workbookAlgorithmName="SHA-512" workbookHashValue="jgxAVTJ55WSAa16+QDkdNhFS1xivEUon3s+yO7ByDfHynIA2Nf0u5UoOPf4IlW8kfnkQBUqp8dHsuhL+LTafSw==" workbookSaltValue="U7VP2o42L9QjBEo12kL78w==" workbookSpinCount="100000" lockStructure="1"/>
  <bookViews>
    <workbookView xWindow="-120" yWindow="-120" windowWidth="29040" windowHeight="15840" tabRatio="942" firstSheet="1" activeTab="12" xr2:uid="{00000000-000D-0000-FFFF-FFFF00000000}"/>
  </bookViews>
  <sheets>
    <sheet name="Aux" sheetId="15" state="hidden" r:id="rId1"/>
    <sheet name="Personal" sheetId="1" r:id="rId2"/>
    <sheet name="Contratos I+D+i" sheetId="3" r:id="rId3"/>
    <sheet name="S. Externos (Consultoría)" sheetId="4" r:id="rId4"/>
    <sheet name="Adquisición Conocimiento" sheetId="5" r:id="rId5"/>
    <sheet name="Inversión equipamiento" sheetId="16" r:id="rId6"/>
    <sheet name="Material Fungible" sheetId="8" r:id="rId7"/>
    <sheet name="Difusión" sheetId="17" r:id="rId8"/>
    <sheet name="Desplazamientos" sheetId="19" r:id="rId9"/>
    <sheet name="S. Externos (Transf. Result.)" sheetId="20" r:id="rId10"/>
    <sheet name="Auditoría" sheetId="13" r:id="rId11"/>
    <sheet name="Costes indirectos" sheetId="21" r:id="rId12"/>
    <sheet name="TOTAL" sheetId="14" r:id="rId13"/>
  </sheets>
  <definedNames>
    <definedName name="_xlnm.Print_Area" localSheetId="4">'Adquisición Conocimiento'!$A$1:$F$37</definedName>
    <definedName name="_xlnm.Print_Area" localSheetId="10">Auditoría!$A$1:$I$31</definedName>
    <definedName name="_xlnm.Print_Area" localSheetId="2">'Contratos I+D+i'!$A$1:$G$35</definedName>
    <definedName name="_xlnm.Print_Area" localSheetId="11">'Costes indirectos'!$A$1:$I$31</definedName>
    <definedName name="_xlnm.Print_Area" localSheetId="8">Desplazamientos!$A$1:$F$42</definedName>
    <definedName name="_xlnm.Print_Area" localSheetId="7">Difusión!$A$1:$F$38</definedName>
    <definedName name="_xlnm.Print_Area" localSheetId="5">'Inversión equipamiento'!$A$1:$J$35</definedName>
    <definedName name="_xlnm.Print_Area" localSheetId="6">'Material Fungible'!$A$1:$J$36</definedName>
    <definedName name="_xlnm.Print_Area" localSheetId="1">Personal!$A$1:$L$33</definedName>
    <definedName name="_xlnm.Print_Area" localSheetId="3">'S. Externos (Consultoría)'!$A$1:$F$41</definedName>
    <definedName name="_xlnm.Print_Area" localSheetId="9">'S. Externos (Transf. Result.)'!$A$1:$F$38</definedName>
    <definedName name="_xlnm.Print_Area" localSheetId="12">TOTAL!$A$1:$E$36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" l="1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13" i="4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13" i="3"/>
  <c r="M12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13" i="1"/>
  <c r="E34" i="14" l="1"/>
  <c r="F22" i="14" s="1"/>
  <c r="G13" i="20" l="1"/>
  <c r="G13" i="19"/>
  <c r="G14" i="17"/>
  <c r="G14" i="5"/>
  <c r="G14" i="20" l="1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B11" i="5" l="1"/>
  <c r="B10" i="5"/>
  <c r="B10" i="4"/>
  <c r="B9" i="4"/>
  <c r="F17" i="19" l="1"/>
  <c r="F18" i="19"/>
  <c r="F19" i="19"/>
  <c r="F20" i="19"/>
  <c r="F21" i="19"/>
  <c r="F22" i="19"/>
  <c r="F23" i="19"/>
  <c r="F24" i="19"/>
  <c r="F25" i="19"/>
  <c r="F26" i="19"/>
  <c r="F27" i="19"/>
  <c r="G13" i="16"/>
  <c r="F17" i="20" l="1"/>
  <c r="F18" i="20"/>
  <c r="F19" i="20"/>
  <c r="F20" i="20"/>
  <c r="F21" i="20"/>
  <c r="F22" i="20"/>
  <c r="F23" i="20"/>
  <c r="F18" i="17"/>
  <c r="F19" i="17"/>
  <c r="F20" i="17"/>
  <c r="F21" i="17"/>
  <c r="F22" i="17"/>
  <c r="F23" i="17"/>
  <c r="F24" i="17"/>
  <c r="F25" i="17"/>
  <c r="I13" i="16"/>
  <c r="H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K13" i="16" l="1"/>
  <c r="G27" i="16"/>
  <c r="E33" i="14"/>
  <c r="F13" i="14" s="1"/>
  <c r="G13" i="13"/>
  <c r="C22" i="14" s="1"/>
  <c r="H13" i="13"/>
  <c r="D22" i="14" s="1"/>
  <c r="D14" i="13"/>
  <c r="E14" i="13"/>
  <c r="C14" i="13"/>
  <c r="F13" i="13"/>
  <c r="B22" i="14" s="1"/>
  <c r="J14" i="1"/>
  <c r="I15" i="1"/>
  <c r="I16" i="1"/>
  <c r="J17" i="1"/>
  <c r="I18" i="1"/>
  <c r="I20" i="1"/>
  <c r="K21" i="1"/>
  <c r="K22" i="1"/>
  <c r="I23" i="1"/>
  <c r="I24" i="1"/>
  <c r="J25" i="1"/>
  <c r="I26" i="1"/>
  <c r="I27" i="1"/>
  <c r="I28" i="1"/>
  <c r="J29" i="1"/>
  <c r="I30" i="1"/>
  <c r="I13" i="1"/>
  <c r="J19" i="1"/>
  <c r="K20" i="1"/>
  <c r="K27" i="1"/>
  <c r="K28" i="1"/>
  <c r="I19" i="1" l="1"/>
  <c r="K19" i="1"/>
  <c r="L28" i="1"/>
  <c r="K29" i="1"/>
  <c r="J28" i="1"/>
  <c r="J20" i="1"/>
  <c r="L20" i="1" s="1"/>
  <c r="J13" i="1"/>
  <c r="K13" i="1"/>
  <c r="I13" i="13"/>
  <c r="K18" i="1"/>
  <c r="K30" i="1"/>
  <c r="J30" i="1"/>
  <c r="K26" i="1"/>
  <c r="J18" i="1"/>
  <c r="L18" i="1" s="1"/>
  <c r="J27" i="1"/>
  <c r="L27" i="1" s="1"/>
  <c r="J26" i="1"/>
  <c r="K14" i="1"/>
  <c r="I14" i="1"/>
  <c r="K24" i="1"/>
  <c r="J22" i="1"/>
  <c r="I22" i="1"/>
  <c r="J21" i="1"/>
  <c r="K16" i="1"/>
  <c r="I29" i="1"/>
  <c r="L29" i="1" s="1"/>
  <c r="I21" i="1"/>
  <c r="I25" i="1"/>
  <c r="L19" i="1"/>
  <c r="I17" i="1"/>
  <c r="J16" i="1"/>
  <c r="K15" i="1"/>
  <c r="J23" i="1"/>
  <c r="L23" i="1" s="1"/>
  <c r="J15" i="1"/>
  <c r="J24" i="1"/>
  <c r="K23" i="1"/>
  <c r="K25" i="1"/>
  <c r="K17" i="1"/>
  <c r="L25" i="1" l="1"/>
  <c r="L24" i="1"/>
  <c r="L21" i="1"/>
  <c r="L22" i="1"/>
  <c r="I31" i="1"/>
  <c r="B13" i="14" s="1"/>
  <c r="L15" i="1"/>
  <c r="L26" i="1"/>
  <c r="L30" i="1"/>
  <c r="L13" i="1"/>
  <c r="L17" i="1"/>
  <c r="L14" i="1"/>
  <c r="L16" i="1"/>
  <c r="J31" i="1"/>
  <c r="K31" i="1"/>
  <c r="B10" i="14"/>
  <c r="B9" i="14"/>
  <c r="B10" i="17"/>
  <c r="B11" i="17"/>
  <c r="B10" i="13"/>
  <c r="B9" i="13"/>
  <c r="B10" i="20"/>
  <c r="B9" i="20"/>
  <c r="B10" i="19"/>
  <c r="B9" i="19"/>
  <c r="B10" i="8"/>
  <c r="B9" i="8"/>
  <c r="B10" i="16"/>
  <c r="B9" i="16"/>
  <c r="G13" i="8"/>
  <c r="I20" i="8"/>
  <c r="G14" i="8"/>
  <c r="H14" i="8"/>
  <c r="I14" i="8"/>
  <c r="G15" i="8"/>
  <c r="H15" i="8"/>
  <c r="I15" i="8"/>
  <c r="J15" i="8" s="1"/>
  <c r="G16" i="8"/>
  <c r="H16" i="8"/>
  <c r="I16" i="8"/>
  <c r="G17" i="8"/>
  <c r="H17" i="8"/>
  <c r="I17" i="8"/>
  <c r="G18" i="8"/>
  <c r="K18" i="8" s="1"/>
  <c r="H18" i="8"/>
  <c r="I18" i="8"/>
  <c r="G19" i="8"/>
  <c r="K19" i="8" s="1"/>
  <c r="H19" i="8"/>
  <c r="I19" i="8"/>
  <c r="G20" i="8"/>
  <c r="H20" i="8"/>
  <c r="G21" i="8"/>
  <c r="K21" i="8" s="1"/>
  <c r="H21" i="8"/>
  <c r="I21" i="8"/>
  <c r="G22" i="8"/>
  <c r="K22" i="8" s="1"/>
  <c r="H22" i="8"/>
  <c r="I22" i="8"/>
  <c r="G23" i="8"/>
  <c r="H23" i="8"/>
  <c r="I23" i="8"/>
  <c r="G24" i="8"/>
  <c r="H24" i="8"/>
  <c r="I24" i="8"/>
  <c r="G25" i="8"/>
  <c r="H25" i="8"/>
  <c r="I25" i="8"/>
  <c r="G26" i="8"/>
  <c r="H26" i="8"/>
  <c r="I26" i="8"/>
  <c r="G27" i="8"/>
  <c r="H27" i="8"/>
  <c r="I27" i="8"/>
  <c r="H19" i="16"/>
  <c r="I19" i="16"/>
  <c r="H20" i="16"/>
  <c r="K20" i="16" s="1"/>
  <c r="I20" i="16"/>
  <c r="H21" i="16"/>
  <c r="I21" i="16"/>
  <c r="J22" i="16"/>
  <c r="H22" i="16"/>
  <c r="K22" i="16" s="1"/>
  <c r="I22" i="16"/>
  <c r="F23" i="5"/>
  <c r="F24" i="5"/>
  <c r="F25" i="5"/>
  <c r="F26" i="5"/>
  <c r="F27" i="5"/>
  <c r="F28" i="5"/>
  <c r="F29" i="5"/>
  <c r="G19" i="3"/>
  <c r="F17" i="5"/>
  <c r="C13" i="21" l="1"/>
  <c r="D14" i="21" s="1"/>
  <c r="J25" i="8"/>
  <c r="J17" i="8"/>
  <c r="K16" i="8"/>
  <c r="K15" i="8"/>
  <c r="J26" i="8"/>
  <c r="J18" i="8"/>
  <c r="K17" i="8"/>
  <c r="J14" i="8"/>
  <c r="J23" i="8"/>
  <c r="J20" i="16"/>
  <c r="J27" i="8"/>
  <c r="K24" i="8"/>
  <c r="K23" i="8"/>
  <c r="J21" i="8"/>
  <c r="K20" i="8"/>
  <c r="J16" i="8"/>
  <c r="J21" i="16"/>
  <c r="K21" i="16"/>
  <c r="K27" i="8"/>
  <c r="K26" i="8"/>
  <c r="K25" i="8"/>
  <c r="J22" i="8"/>
  <c r="K14" i="8"/>
  <c r="J19" i="16"/>
  <c r="K19" i="16"/>
  <c r="J24" i="8"/>
  <c r="J19" i="8"/>
  <c r="J20" i="8"/>
  <c r="E13" i="21"/>
  <c r="C13" i="14"/>
  <c r="G13" i="21"/>
  <c r="D13" i="14"/>
  <c r="C14" i="21"/>
  <c r="L31" i="1"/>
  <c r="G14" i="21" l="1"/>
  <c r="H14" i="21"/>
  <c r="D23" i="14" s="1"/>
  <c r="F14" i="21"/>
  <c r="C23" i="14" s="1"/>
  <c r="E14" i="21"/>
  <c r="B23" i="14"/>
  <c r="F22" i="4"/>
  <c r="F18" i="4"/>
  <c r="F19" i="4"/>
  <c r="F20" i="4"/>
  <c r="F21" i="4"/>
  <c r="F23" i="4"/>
  <c r="F24" i="4"/>
  <c r="F25" i="4"/>
  <c r="F26" i="4"/>
  <c r="F27" i="4"/>
  <c r="F28" i="4"/>
  <c r="F29" i="4"/>
  <c r="G22" i="3"/>
  <c r="G18" i="3"/>
  <c r="G20" i="3"/>
  <c r="G21" i="3"/>
  <c r="G17" i="3"/>
  <c r="B10" i="3"/>
  <c r="B9" i="3"/>
  <c r="E30" i="20"/>
  <c r="D21" i="14" s="1"/>
  <c r="D30" i="20"/>
  <c r="C21" i="14" s="1"/>
  <c r="C30" i="20"/>
  <c r="B21" i="14" s="1"/>
  <c r="F29" i="20"/>
  <c r="F28" i="20"/>
  <c r="F27" i="20"/>
  <c r="F26" i="20"/>
  <c r="F25" i="20"/>
  <c r="F24" i="20"/>
  <c r="F16" i="20"/>
  <c r="F15" i="20"/>
  <c r="F14" i="20"/>
  <c r="F13" i="20"/>
  <c r="E34" i="19"/>
  <c r="D20" i="14" s="1"/>
  <c r="D34" i="19"/>
  <c r="C20" i="14" s="1"/>
  <c r="C34" i="19"/>
  <c r="B20" i="14" s="1"/>
  <c r="F33" i="19"/>
  <c r="F32" i="19"/>
  <c r="F31" i="19"/>
  <c r="F30" i="19"/>
  <c r="F29" i="19"/>
  <c r="F28" i="19"/>
  <c r="F16" i="19"/>
  <c r="F15" i="19"/>
  <c r="F14" i="19"/>
  <c r="F13" i="19"/>
  <c r="E32" i="17"/>
  <c r="D19" i="14" s="1"/>
  <c r="D32" i="17"/>
  <c r="C19" i="14" s="1"/>
  <c r="C32" i="17"/>
  <c r="B19" i="14" s="1"/>
  <c r="F31" i="17"/>
  <c r="F30" i="17"/>
  <c r="F29" i="17"/>
  <c r="F28" i="17"/>
  <c r="F27" i="17"/>
  <c r="F26" i="17"/>
  <c r="F17" i="17"/>
  <c r="F16" i="17"/>
  <c r="F15" i="17"/>
  <c r="F14" i="17"/>
  <c r="I26" i="16"/>
  <c r="H26" i="16"/>
  <c r="I25" i="16"/>
  <c r="H25" i="16"/>
  <c r="K25" i="16" s="1"/>
  <c r="I24" i="16"/>
  <c r="H24" i="16"/>
  <c r="I23" i="16"/>
  <c r="H23" i="16"/>
  <c r="K23" i="16" s="1"/>
  <c r="I18" i="16"/>
  <c r="H18" i="16"/>
  <c r="I17" i="16"/>
  <c r="H17" i="16"/>
  <c r="K17" i="16" s="1"/>
  <c r="I16" i="16"/>
  <c r="H16" i="16"/>
  <c r="I15" i="16"/>
  <c r="H15" i="16"/>
  <c r="K15" i="16" s="1"/>
  <c r="I14" i="16"/>
  <c r="H14" i="16"/>
  <c r="F23" i="14" l="1"/>
  <c r="K14" i="16"/>
  <c r="J16" i="16"/>
  <c r="K16" i="16"/>
  <c r="K18" i="16"/>
  <c r="K24" i="16"/>
  <c r="K26" i="16"/>
  <c r="I14" i="21"/>
  <c r="E32" i="14"/>
  <c r="F34" i="19"/>
  <c r="F32" i="17"/>
  <c r="J13" i="16"/>
  <c r="F30" i="20"/>
  <c r="J24" i="16"/>
  <c r="I27" i="16"/>
  <c r="D17" i="14" s="1"/>
  <c r="J17" i="16"/>
  <c r="J14" i="16"/>
  <c r="J15" i="16"/>
  <c r="J18" i="16"/>
  <c r="J23" i="16"/>
  <c r="J26" i="16"/>
  <c r="B17" i="14"/>
  <c r="J25" i="16"/>
  <c r="E19" i="14"/>
  <c r="E21" i="14"/>
  <c r="E20" i="14"/>
  <c r="H27" i="16"/>
  <c r="C17" i="14" s="1"/>
  <c r="J27" i="16" l="1"/>
  <c r="E17" i="14"/>
  <c r="E23" i="14" l="1"/>
  <c r="I13" i="8"/>
  <c r="G13" i="3"/>
  <c r="G14" i="3"/>
  <c r="G15" i="3"/>
  <c r="G16" i="3"/>
  <c r="G23" i="3"/>
  <c r="G24" i="3"/>
  <c r="G25" i="3"/>
  <c r="G26" i="3"/>
  <c r="G27" i="3"/>
  <c r="F14" i="4"/>
  <c r="F15" i="4"/>
  <c r="F16" i="4"/>
  <c r="F17" i="4"/>
  <c r="F30" i="4"/>
  <c r="F31" i="4"/>
  <c r="F32" i="4"/>
  <c r="F33" i="4"/>
  <c r="F15" i="5"/>
  <c r="F16" i="5"/>
  <c r="F18" i="5"/>
  <c r="F19" i="5"/>
  <c r="F20" i="5"/>
  <c r="F21" i="5"/>
  <c r="F22" i="5"/>
  <c r="F30" i="5"/>
  <c r="F14" i="5"/>
  <c r="E31" i="5"/>
  <c r="D16" i="14" s="1"/>
  <c r="E34" i="4"/>
  <c r="D15" i="14" s="1"/>
  <c r="F13" i="4"/>
  <c r="F28" i="3"/>
  <c r="D14" i="14" s="1"/>
  <c r="F31" i="1"/>
  <c r="I28" i="8" l="1"/>
  <c r="D18" i="14" s="1"/>
  <c r="D24" i="14" l="1"/>
  <c r="E22" i="14" l="1"/>
  <c r="H13" i="8" l="1"/>
  <c r="K13" i="8" s="1"/>
  <c r="D31" i="5"/>
  <c r="C16" i="14" s="1"/>
  <c r="C31" i="5"/>
  <c r="B16" i="14" s="1"/>
  <c r="D34" i="4"/>
  <c r="C15" i="14" s="1"/>
  <c r="C34" i="4"/>
  <c r="B15" i="14" s="1"/>
  <c r="E31" i="1"/>
  <c r="D28" i="3"/>
  <c r="B14" i="14" s="1"/>
  <c r="E28" i="3"/>
  <c r="C14" i="14" s="1"/>
  <c r="D31" i="1"/>
  <c r="E14" i="14" l="1"/>
  <c r="J13" i="8"/>
  <c r="E16" i="14"/>
  <c r="E15" i="14"/>
  <c r="F31" i="5"/>
  <c r="G28" i="8"/>
  <c r="B18" i="14" s="1"/>
  <c r="F34" i="4"/>
  <c r="H28" i="8"/>
  <c r="C18" i="14" s="1"/>
  <c r="G28" i="3"/>
  <c r="J28" i="8" l="1"/>
  <c r="C24" i="14"/>
  <c r="E18" i="14"/>
  <c r="E13" i="14"/>
  <c r="B24" i="14"/>
  <c r="E24" i="14" l="1"/>
  <c r="F24" i="14" s="1"/>
  <c r="E30" i="14" l="1"/>
  <c r="E29" i="14"/>
  <c r="E28" i="14"/>
  <c r="E31" i="14"/>
  <c r="F17" i="14" s="1"/>
  <c r="K27" i="16"/>
</calcChain>
</file>

<file path=xl/sharedStrings.xml><?xml version="1.0" encoding="utf-8"?>
<sst xmlns="http://schemas.openxmlformats.org/spreadsheetml/2006/main" count="269" uniqueCount="111">
  <si>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</si>
  <si>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</si>
  <si>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</si>
  <si>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</si>
  <si>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</si>
  <si>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</si>
  <si>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</si>
  <si>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</si>
  <si>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</si>
  <si>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</si>
  <si>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</si>
  <si>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</si>
  <si>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TOTAL ADQUISICIÓN CONOCIMIENTO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</si>
  <si>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</si>
  <si>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</si>
  <si>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</si>
  <si>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</si>
  <si>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</si>
  <si>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</si>
  <si>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</si>
  <si>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</si>
  <si>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</si>
  <si>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</si>
  <si>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Coste  horario (€/h)</t>
  </si>
  <si>
    <t>TOTAL SERVICIOS EXTERNOS (I+D+i)</t>
  </si>
  <si>
    <t>TOTAL SERVICIOS EXTERNOS CONSULTORÍA Y ASISTENCIA TÉCNICA</t>
  </si>
  <si>
    <t>Personal propio</t>
  </si>
  <si>
    <t>Contratos de I+D+i con centros tecnológicos o de investigación</t>
  </si>
  <si>
    <t>Adquisición de conocimientos técnicos y patentes obtenidos por licencia</t>
  </si>
  <si>
    <t>Material fungible y suministros similares</t>
  </si>
  <si>
    <t>Informe de auditoría</t>
  </si>
  <si>
    <t>Costes indirectos (sólo para organismos investigación)</t>
  </si>
  <si>
    <t>Gastos de Personal propio</t>
  </si>
  <si>
    <t>Material fungible y suministros</t>
  </si>
  <si>
    <t>Gastos de Informe de auditoría</t>
  </si>
  <si>
    <t>Condición 1</t>
  </si>
  <si>
    <t>Condición 2</t>
  </si>
  <si>
    <t>Horas 2025</t>
  </si>
  <si>
    <t>Coste
2025</t>
  </si>
  <si>
    <t>Uds 2025</t>
  </si>
  <si>
    <t>Ejercicio 2025</t>
  </si>
  <si>
    <t>Condición 3</t>
  </si>
  <si>
    <t>Condición 4</t>
  </si>
  <si>
    <t>Condición 5</t>
  </si>
  <si>
    <t>Condición 6</t>
  </si>
  <si>
    <t>Valorización  y transferencia de resultados de investigación a las empresas</t>
  </si>
  <si>
    <t xml:space="preserve">Línea: </t>
  </si>
  <si>
    <t>Adquisición de conocimientos técnicos y patentes</t>
  </si>
  <si>
    <t>Inversión en pequeño equipamiento, inmovilizado material e intangible (máximo 30% costes directos anteriores)</t>
  </si>
  <si>
    <t>Publicación y difusión de resultados en ámbitos empresariales</t>
  </si>
  <si>
    <t>Desplazamiento y alojamiento</t>
  </si>
  <si>
    <t>Servicios externos de consultoría destinados a garantizar la transferencia de resultados</t>
  </si>
  <si>
    <t>Inversión en pequeño equipamiento, inmovilizado material e intangible</t>
  </si>
  <si>
    <t>TOTAL INVERSIÓN EQUIPAMIENTO</t>
  </si>
  <si>
    <t>Recordad que se trata de un requisito del programa</t>
  </si>
  <si>
    <t>TOTAL DIFUSIÓN</t>
  </si>
  <si>
    <t>TOTAL SERVICIOS EXTERNOS</t>
  </si>
  <si>
    <t>Desplazamientos y alojamiento</t>
  </si>
  <si>
    <t>TOTAL DESPLAZAMIENTOS</t>
  </si>
  <si>
    <r>
      <t>Servicios Externos</t>
    </r>
    <r>
      <rPr>
        <sz val="14"/>
        <color rgb="FFFB4F14"/>
        <rFont val="Calibri"/>
        <family val="2"/>
        <scheme val="minor"/>
      </rPr>
      <t xml:space="preserve"> (Consultoría destinada a garantizar la transferencia de resultados)</t>
    </r>
  </si>
  <si>
    <t>TOTAL PERSONAL</t>
  </si>
  <si>
    <t xml:space="preserve">                                                                                                                                       </t>
  </si>
  <si>
    <t>Condición 7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</si>
  <si>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</t>
    </r>
  </si>
  <si>
    <r>
      <t xml:space="preserve">Nota: </t>
    </r>
    <r>
      <rPr>
        <sz val="11"/>
        <color theme="1"/>
        <rFont val="Calibri"/>
        <family val="2"/>
        <scheme val="minor"/>
      </rPr>
      <t>El gasto no será superior al 30% del coste subvencionable del proyecto, salvo que en la memoria se justifique adecuadamente la necesidad de inversión por un importe superior.</t>
    </r>
  </si>
  <si>
    <r>
      <t xml:space="preserve">Nota: </t>
    </r>
    <r>
      <rPr>
        <i/>
        <sz val="11"/>
        <color theme="1"/>
        <rFont val="Calibri"/>
        <family val="2"/>
        <scheme val="minor"/>
      </rPr>
      <t>Quedan excluidos la publicación, difusión o presentación de los resultados del proyecto en ámbitos científicos y publicitarios de uso genérico, y la asistencia a congresos o jornadas científicas.Es obligatoria la publicación, difusión y promoción en ámbitos empresariales susceptibles de comercializar los resultados directamente relacionados con el proyecto.</t>
    </r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</si>
  <si>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</si>
  <si>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</si>
  <si>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</si>
  <si>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</si>
  <si>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r>
      <rPr>
        <b/>
        <sz val="11"/>
        <color theme="1"/>
        <rFont val="Calibri"/>
        <family val="2"/>
        <scheme val="minor"/>
      </rPr>
      <t>Condición 4:</t>
    </r>
    <r>
      <rPr>
        <sz val="11"/>
        <color theme="1"/>
        <rFont val="Calibri"/>
        <family val="2"/>
        <scheme val="minor"/>
      </rPr>
      <t xml:space="preserve"> El gasto de </t>
    </r>
    <r>
      <rPr>
        <b/>
        <sz val="11"/>
        <color theme="1"/>
        <rFont val="Calibri"/>
        <family val="2"/>
        <scheme val="minor"/>
      </rPr>
      <t xml:space="preserve">inversión en activos materiales </t>
    </r>
    <r>
      <rPr>
        <sz val="11"/>
        <color theme="1"/>
        <rFont val="Calibri"/>
        <family val="2"/>
        <scheme val="minor"/>
      </rPr>
      <t xml:space="preserve">no será superior al </t>
    </r>
    <r>
      <rPr>
        <b/>
        <sz val="11"/>
        <color theme="1"/>
        <rFont val="Calibri"/>
        <family val="2"/>
        <scheme val="minor"/>
      </rPr>
      <t>30% del coste subvencionable</t>
    </r>
    <r>
      <rPr>
        <sz val="11"/>
        <color theme="1"/>
        <rFont val="Calibri"/>
        <family val="2"/>
        <scheme val="minor"/>
      </rPr>
      <t xml:space="preserve"> del proyecto, salvo que en la memoria se justifique adecuadamente la necesidad de inversión por un importe superior.</t>
    </r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</si>
  <si>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Los </t>
    </r>
    <r>
      <rPr>
        <b/>
        <sz val="11"/>
        <color theme="1"/>
        <rFont val="Calibri"/>
        <family val="2"/>
        <scheme val="minor"/>
      </rPr>
      <t>costes indirectos</t>
    </r>
    <r>
      <rPr>
        <sz val="11"/>
        <color theme="1"/>
        <rFont val="Calibri"/>
        <family val="2"/>
        <scheme val="minor"/>
      </rPr>
      <t xml:space="preserve">, no serán superiores a un porcentaje de hasta el </t>
    </r>
    <r>
      <rPr>
        <b/>
        <sz val="11"/>
        <color theme="1"/>
        <rFont val="Calibri"/>
        <family val="2"/>
        <scheme val="minor"/>
      </rPr>
      <t>15% de los costes de personal</t>
    </r>
    <r>
      <rPr>
        <sz val="11"/>
        <color theme="1"/>
        <rFont val="Calibri"/>
        <family val="2"/>
        <scheme val="minor"/>
      </rPr>
      <t xml:space="preserve"> válidamente justificado por cada anualidad.</t>
    </r>
  </si>
  <si>
    <r>
      <rPr>
        <b/>
        <sz val="11"/>
        <color theme="1"/>
        <rFont val="Calibri"/>
        <family val="2"/>
        <scheme val="minor"/>
      </rPr>
      <t>Condición 6: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</si>
  <si>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>Condición 7: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</si>
  <si>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t>Unidades 2025</t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</si>
  <si>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</si>
  <si>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rPr>
        <b/>
        <u/>
        <sz val="12"/>
        <rFont val="Calibri"/>
        <family val="2"/>
      </rPr>
      <t>IMPORTANTE</t>
    </r>
    <r>
      <rPr>
        <b/>
        <sz val="12"/>
        <rFont val="Calibri"/>
        <family val="2"/>
      </rPr>
      <t>: En caso de discrepancia entre los datos aquí aportados y los que figuren en cualquier otro documento de la Memoria o Solicitud, se considerarán válidos los de esta hoja Excel.</t>
    </r>
  </si>
  <si>
    <t>Gastos de Costes indirectos</t>
  </si>
  <si>
    <t>Coste Personal Imputado 2025</t>
  </si>
  <si>
    <t>Coste Indirecto 2025</t>
  </si>
  <si>
    <t>Coste 
Total Imputado</t>
  </si>
  <si>
    <r>
      <t>IMPORTANTE:</t>
    </r>
    <r>
      <rPr>
        <sz val="12"/>
        <color theme="1"/>
        <rFont val="Calibri"/>
        <family val="2"/>
        <scheme val="minor"/>
      </rPr>
      <t>Los costes indirectos son susceptibles de subvención cuando la entidad beneficiaria sea un organismo de investigación, y siempre que el proyecto consista en su totalidad en el desarrollo de actividades no económicas</t>
    </r>
  </si>
  <si>
    <t>Horas 2026</t>
  </si>
  <si>
    <t>Coste
2026</t>
  </si>
  <si>
    <t>Unidades 2026</t>
  </si>
  <si>
    <t>Uds 2026</t>
  </si>
  <si>
    <t>Coste Imputado 2026</t>
  </si>
  <si>
    <t>Coste Personal Imputado 2026</t>
  </si>
  <si>
    <t>Coste Indirecto 2026</t>
  </si>
  <si>
    <t>Ejercicio 2026</t>
  </si>
  <si>
    <t>Insertar en la pestaña Personal</t>
  </si>
  <si>
    <t>NIF</t>
  </si>
  <si>
    <t>En caso de entidad pública, coste con cargo a los Presupuestos Generales del Estado o de la GVA</t>
  </si>
  <si>
    <t>SI</t>
  </si>
  <si>
    <t>NO</t>
  </si>
  <si>
    <r>
      <t xml:space="preserve">*Nota 2: </t>
    </r>
    <r>
      <rPr>
        <i/>
        <sz val="11"/>
        <color theme="1"/>
        <rFont val="Calibri"/>
        <family val="2"/>
        <scheme val="minor"/>
      </rPr>
      <t>No son subvencionables los costes de personal ya financiados con cargo a los Presupuestos Generales del Estado o de la GVA.</t>
    </r>
  </si>
  <si>
    <t>Horas 2027</t>
  </si>
  <si>
    <t>Coste
2027</t>
  </si>
  <si>
    <t>Unidades 2027</t>
  </si>
  <si>
    <t>Uds 2027</t>
  </si>
  <si>
    <t>Coste Imputado 2027</t>
  </si>
  <si>
    <t>Coste Personal Imputado 2027</t>
  </si>
  <si>
    <t>Coste Indirecto 2027</t>
  </si>
  <si>
    <t>Ejercicio 2027</t>
  </si>
  <si>
    <t>2. Potenciación de unidades científicas de desarrollo de tecnologías y difusión del conocimiento hacia la empresa (UCIE).</t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</si>
  <si>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 xml:space="preserve">En los proyectos plurianuales 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>2025</t>
    </r>
    <r>
      <rPr>
        <sz val="11"/>
        <color theme="1"/>
        <rFont val="Calibri"/>
        <family val="2"/>
        <scheme val="minor"/>
      </rPr>
      <t xml:space="preserve"> será, como máximo, el 30</t>
    </r>
    <r>
      <rPr>
        <b/>
        <sz val="11"/>
        <color theme="1"/>
        <rFont val="Calibri"/>
        <family val="2"/>
        <scheme val="minor"/>
      </rPr>
      <t>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</si>
  <si>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rPr>
        <b/>
        <sz val="11"/>
        <color theme="1"/>
        <rFont val="Calibri"/>
        <family val="2"/>
        <scheme val="minor"/>
      </rPr>
      <t xml:space="preserve">Condición 2: </t>
    </r>
    <r>
      <rPr>
        <sz val="11"/>
        <color theme="1"/>
        <rFont val="Calibri"/>
        <family val="2"/>
        <scheme val="minor"/>
      </rPr>
      <t>El presupuesto subvencionable correspondiente a las actuaciones ejecutables en 2026 será, como máximo, el 3</t>
    </r>
    <r>
      <rPr>
        <b/>
        <sz val="11"/>
        <color theme="1"/>
        <rFont val="Calibri"/>
        <family val="2"/>
        <scheme val="minor"/>
      </rPr>
      <t>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anualidades. 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</si>
  <si>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El </t>
    </r>
    <r>
      <rPr>
        <b/>
        <sz val="11"/>
        <color theme="1"/>
        <rFont val="Calibri"/>
        <family val="2"/>
        <scheme val="minor"/>
      </rPr>
      <t>coste del proyecto</t>
    </r>
    <r>
      <rPr>
        <sz val="11"/>
        <color theme="1"/>
        <rFont val="Calibri"/>
        <family val="2"/>
        <scheme val="minor"/>
      </rPr>
      <t xml:space="preserve"> deberá ser igual o superior a 100.000 euros e inferior o igual a 400.000 euros.</t>
    </r>
  </si>
  <si>
    <r>
      <t>*Nota: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Los costes indirectos a introducir, no serán superiores a un porcentaje de hasta el 15% de los costes de personal de cada anualidad.</t>
    </r>
  </si>
  <si>
    <t>Introducir los costes indirectos del proyecto por anualidad</t>
  </si>
  <si>
    <t>TOTAL COSTES INDIRECTOS VÁLIDOS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</si>
</sst>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B4F14"/>
      <name val="Calibri"/>
      <family val="2"/>
      <scheme val="minor"/>
    </font>
    <font>
      <sz val="14"/>
      <color rgb="FFFB4F14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rgb="FFFB4F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b/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 style="thin">
        <color rgb="FFFB4F14"/>
      </top>
      <bottom/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0" fontId="10" fillId="0" borderId="7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9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/>
    <xf numFmtId="0" fontId="0" fillId="3" borderId="10" xfId="0" applyFill="1" applyBorder="1"/>
    <xf numFmtId="0" fontId="0" fillId="3" borderId="11" xfId="0" applyFill="1" applyBorder="1"/>
    <xf numFmtId="44" fontId="1" fillId="5" borderId="2" xfId="1" applyFont="1" applyFill="1" applyBorder="1"/>
    <xf numFmtId="49" fontId="14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3" xfId="0" applyNumberForma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3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3" xfId="1" applyFont="1" applyBorder="1" applyAlignment="1" applyProtection="1">
      <alignment horizontal="right" vertical="center"/>
      <protection locked="0"/>
    </xf>
    <xf numFmtId="44" fontId="2" fillId="2" borderId="0" xfId="1" applyFont="1" applyFill="1" applyBorder="1" applyAlignment="1" applyProtection="1">
      <alignment horizontal="right" vertical="center"/>
    </xf>
    <xf numFmtId="164" fontId="11" fillId="3" borderId="0" xfId="1" applyNumberFormat="1" applyFont="1" applyFill="1" applyBorder="1" applyAlignment="1" applyProtection="1">
      <alignment horizontal="right" vertical="center"/>
      <protection locked="0"/>
    </xf>
    <xf numFmtId="0" fontId="0" fillId="3" borderId="10" xfId="0" applyFill="1" applyBorder="1" applyAlignment="1">
      <alignment horizontal="left"/>
    </xf>
    <xf numFmtId="0" fontId="0" fillId="3" borderId="0" xfId="0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44" fontId="4" fillId="2" borderId="0" xfId="1" applyFont="1" applyFill="1" applyBorder="1" applyAlignment="1" applyProtection="1">
      <alignment horizontal="center" vertical="center"/>
    </xf>
    <xf numFmtId="44" fontId="4" fillId="2" borderId="0" xfId="1" applyFont="1" applyFill="1" applyBorder="1" applyAlignment="1" applyProtection="1">
      <alignment horizontal="right" vertical="center"/>
    </xf>
    <xf numFmtId="0" fontId="11" fillId="3" borderId="0" xfId="0" applyFont="1" applyFill="1"/>
    <xf numFmtId="2" fontId="2" fillId="2" borderId="0" xfId="0" applyNumberFormat="1" applyFont="1" applyFill="1"/>
    <xf numFmtId="0" fontId="3" fillId="0" borderId="0" xfId="0" applyFont="1"/>
    <xf numFmtId="44" fontId="4" fillId="3" borderId="0" xfId="1" applyFont="1" applyFill="1" applyBorder="1" applyProtection="1"/>
    <xf numFmtId="49" fontId="16" fillId="3" borderId="0" xfId="0" applyNumberFormat="1" applyFont="1" applyFill="1"/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49" fontId="18" fillId="3" borderId="0" xfId="0" applyNumberFormat="1" applyFont="1" applyFill="1" applyAlignment="1">
      <alignment horizontal="left"/>
    </xf>
    <xf numFmtId="49" fontId="19" fillId="3" borderId="0" xfId="0" applyNumberFormat="1" applyFont="1" applyFill="1"/>
    <xf numFmtId="49" fontId="19" fillId="3" borderId="0" xfId="0" applyNumberFormat="1" applyFont="1" applyFill="1" applyAlignment="1">
      <alignment horizontal="right" vertical="center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/>
    <xf numFmtId="0" fontId="0" fillId="0" borderId="0" xfId="0" applyAlignment="1">
      <alignment horizontal="right" vertical="center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15" fillId="7" borderId="0" xfId="0" applyFont="1" applyFill="1" applyAlignment="1">
      <alignment horizontal="left" vertical="center" wrapText="1"/>
    </xf>
    <xf numFmtId="0" fontId="15" fillId="7" borderId="0" xfId="0" applyFont="1" applyFill="1" applyAlignment="1">
      <alignment horizontal="left" vertical="center"/>
    </xf>
    <xf numFmtId="44" fontId="2" fillId="2" borderId="0" xfId="1" applyFont="1" applyFill="1" applyBorder="1" applyProtection="1"/>
    <xf numFmtId="0" fontId="3" fillId="3" borderId="0" xfId="0" applyFont="1" applyFill="1" applyAlignment="1">
      <alignment horizontal="right" wrapText="1"/>
    </xf>
    <xf numFmtId="0" fontId="0" fillId="3" borderId="0" xfId="0" applyFill="1" applyAlignment="1">
      <alignment vertical="center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horizontal="left" vertical="center"/>
    </xf>
    <xf numFmtId="44" fontId="4" fillId="2" borderId="0" xfId="1" applyFont="1" applyFill="1" applyBorder="1" applyAlignment="1" applyProtection="1">
      <alignment vertical="center"/>
    </xf>
    <xf numFmtId="44" fontId="2" fillId="2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12" fillId="3" borderId="0" xfId="0" applyFont="1" applyFill="1" applyAlignment="1">
      <alignment horizontal="center"/>
    </xf>
    <xf numFmtId="0" fontId="12" fillId="3" borderId="0" xfId="0" applyFont="1" applyFill="1"/>
    <xf numFmtId="0" fontId="22" fillId="3" borderId="0" xfId="0" applyFont="1" applyFill="1" applyAlignment="1">
      <alignment vertical="center" wrapText="1"/>
    </xf>
    <xf numFmtId="44" fontId="2" fillId="2" borderId="0" xfId="1" applyFont="1" applyFill="1" applyBorder="1" applyAlignment="1" applyProtection="1">
      <alignment horizontal="center"/>
    </xf>
    <xf numFmtId="0" fontId="24" fillId="3" borderId="0" xfId="0" applyFont="1" applyFill="1"/>
    <xf numFmtId="0" fontId="20" fillId="3" borderId="0" xfId="0" applyFont="1" applyFill="1"/>
    <xf numFmtId="164" fontId="4" fillId="2" borderId="0" xfId="1" applyNumberFormat="1" applyFont="1" applyFill="1" applyBorder="1" applyAlignment="1" applyProtection="1">
      <alignment horizontal="right" vertical="center"/>
    </xf>
    <xf numFmtId="0" fontId="2" fillId="2" borderId="0" xfId="0" applyFont="1" applyFill="1" applyAlignment="1">
      <alignment horizontal="center"/>
    </xf>
    <xf numFmtId="0" fontId="28" fillId="3" borderId="0" xfId="0" applyFont="1" applyFill="1"/>
    <xf numFmtId="49" fontId="21" fillId="3" borderId="0" xfId="0" applyNumberFormat="1" applyFont="1" applyFill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1" xfId="0" applyBorder="1"/>
    <xf numFmtId="0" fontId="0" fillId="0" borderId="10" xfId="0" applyBorder="1"/>
    <xf numFmtId="4" fontId="0" fillId="0" borderId="1" xfId="1" applyNumberFormat="1" applyFont="1" applyBorder="1" applyAlignment="1" applyProtection="1">
      <alignment horizontal="right" vertical="center"/>
      <protection locked="0"/>
    </xf>
    <xf numFmtId="4" fontId="0" fillId="0" borderId="1" xfId="0" applyNumberFormat="1" applyBorder="1" applyAlignment="1" applyProtection="1">
      <alignment horizontal="right" vertical="center"/>
      <protection locked="0"/>
    </xf>
    <xf numFmtId="4" fontId="0" fillId="0" borderId="13" xfId="1" applyNumberFormat="1" applyFont="1" applyBorder="1" applyAlignment="1" applyProtection="1">
      <alignment horizontal="right" vertical="center"/>
      <protection locked="0"/>
    </xf>
    <xf numFmtId="4" fontId="0" fillId="0" borderId="13" xfId="0" applyNumberFormat="1" applyBorder="1" applyAlignment="1" applyProtection="1">
      <alignment horizontal="right" vertical="center"/>
      <protection locked="0"/>
    </xf>
    <xf numFmtId="4" fontId="0" fillId="0" borderId="2" xfId="1" applyNumberFormat="1" applyFont="1" applyBorder="1" applyAlignment="1" applyProtection="1">
      <alignment horizontal="right" vertical="center"/>
      <protection locked="0"/>
    </xf>
    <xf numFmtId="4" fontId="0" fillId="0" borderId="12" xfId="1" applyNumberFormat="1" applyFont="1" applyBorder="1" applyAlignment="1" applyProtection="1">
      <alignment horizontal="right" vertical="center"/>
      <protection locked="0"/>
    </xf>
    <xf numFmtId="0" fontId="20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18" fillId="3" borderId="0" xfId="0" applyNumberFormat="1" applyFont="1" applyFill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8" borderId="10" xfId="0" applyFill="1" applyBorder="1" applyAlignment="1" applyProtection="1">
      <alignment horizontal="left" vertical="center"/>
      <protection locked="0"/>
    </xf>
    <xf numFmtId="0" fontId="0" fillId="8" borderId="11" xfId="0" applyFill="1" applyBorder="1" applyAlignment="1" applyProtection="1">
      <alignment horizontal="left" vertical="center"/>
      <protection locked="0"/>
    </xf>
    <xf numFmtId="0" fontId="22" fillId="3" borderId="0" xfId="0" applyFont="1" applyFill="1" applyAlignment="1">
      <alignment horizontal="left" vertical="center" wrapText="1"/>
    </xf>
    <xf numFmtId="49" fontId="16" fillId="3" borderId="0" xfId="0" applyNumberFormat="1" applyFont="1" applyFill="1" applyAlignment="1">
      <alignment horizontal="left"/>
    </xf>
    <xf numFmtId="49" fontId="18" fillId="0" borderId="0" xfId="0" applyNumberFormat="1" applyFont="1" applyAlignment="1">
      <alignment horizontal="left"/>
    </xf>
    <xf numFmtId="0" fontId="5" fillId="3" borderId="0" xfId="0" applyFont="1" applyFill="1" applyAlignment="1">
      <alignment horizontal="center"/>
    </xf>
    <xf numFmtId="0" fontId="20" fillId="3" borderId="0" xfId="0" applyFont="1" applyFill="1" applyAlignment="1">
      <alignment horizontal="left" vertical="center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2" fillId="3" borderId="0" xfId="0" applyFont="1" applyFill="1" applyAlignment="1">
      <alignment horizontal="center"/>
    </xf>
    <xf numFmtId="49" fontId="23" fillId="3" borderId="0" xfId="0" applyNumberFormat="1" applyFont="1" applyFill="1" applyAlignment="1">
      <alignment horizontal="left"/>
    </xf>
    <xf numFmtId="0" fontId="2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7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0" fontId="3" fillId="3" borderId="0" xfId="0" applyFont="1" applyFill="1"/>
    <xf numFmtId="0" fontId="15" fillId="3" borderId="0" xfId="0" applyFont="1" applyFill="1"/>
  </cellXfs>
  <cellStyles count="3">
    <cellStyle name="Moneda" xfId="1" builtinId="4"/>
    <cellStyle name="Moneda 2" xfId="2" xr:uid="{00000000-0005-0000-0000-000001000000}"/>
    <cellStyle name="Normal" xfId="0" builtinId="0"/>
  </cellStyles>
  <dxfs count="39">
    <dxf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i/>
      </font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 val="0"/>
        <i/>
      </font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  <color theme="5" tint="-0.499984740745262"/>
      </font>
      <fill>
        <patternFill>
          <bgColor rgb="FFFFFF00"/>
        </patternFill>
      </fill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</border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750794</xdr:colOff>
      <xdr:row>1</xdr:row>
      <xdr:rowOff>154881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2991971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67236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4885765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33619</xdr:colOff>
      <xdr:row>0</xdr:row>
      <xdr:rowOff>100853</xdr:rowOff>
    </xdr:from>
    <xdr:to>
      <xdr:col>2</xdr:col>
      <xdr:colOff>1848972</xdr:colOff>
      <xdr:row>2</xdr:row>
      <xdr:rowOff>65234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9" y="100853"/>
          <a:ext cx="4885765" cy="345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67236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2991971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705971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705971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67236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2991971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2297206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2">
    <pageSetUpPr fitToPage="1"/>
  </sheetPr>
  <dimension ref="A1:BD91"/>
  <sheetViews>
    <sheetView zoomScale="85" zoomScaleNormal="85" zoomScalePageLayoutView="80" workbookViewId="0">
      <selection activeCell="A13" sqref="A13"/>
    </sheetView>
  </sheetViews>
  <sheetFormatPr baseColWidth="10" defaultRowHeight="15" x14ac:dyDescent="0.25"/>
  <cols>
    <col min="1" max="1" width="38.85546875" customWidth="1"/>
    <col min="2" max="2" width="55.28515625" customWidth="1"/>
    <col min="3" max="4" width="16.5703125" bestFit="1" customWidth="1"/>
    <col min="5" max="5" width="16.5703125" customWidth="1"/>
    <col min="6" max="6" width="17" customWidth="1"/>
    <col min="7" max="7" width="81.28515625" style="11" bestFit="1" customWidth="1"/>
    <col min="8" max="56" width="11.42578125" style="11"/>
  </cols>
  <sheetData>
    <row r="1" spans="1:56" s="11" customFormat="1" x14ac:dyDescent="0.25"/>
    <row r="2" spans="1:56" s="11" customFormat="1" x14ac:dyDescent="0.25"/>
    <row r="3" spans="1:56" s="11" customFormat="1" ht="48.75" customHeight="1" x14ac:dyDescent="0.35">
      <c r="A3" s="100" t="s">
        <v>0</v>
      </c>
      <c r="B3" s="100"/>
      <c r="C3" s="100"/>
      <c r="D3" s="100"/>
      <c r="E3" s="100"/>
      <c r="F3" s="100"/>
      <c r="G3" s="63"/>
      <c r="H3" s="63"/>
    </row>
    <row r="4" spans="1:56" s="11" customFormat="1" ht="18.75" x14ac:dyDescent="0.3">
      <c r="A4" s="112" t="s">
        <v>59</v>
      </c>
      <c r="B4" s="112"/>
      <c r="C4" s="112"/>
      <c r="D4" s="112"/>
      <c r="E4" s="112"/>
      <c r="F4" s="112"/>
      <c r="G4" s="65"/>
    </row>
    <row r="5" spans="1:56" s="11" customFormat="1" ht="15.75" thickBot="1" x14ac:dyDescent="0.3"/>
    <row r="6" spans="1:56" ht="15.75" thickBot="1" x14ac:dyDescent="0.3">
      <c r="A6" s="21" t="s">
        <v>1</v>
      </c>
      <c r="B6" s="24" t="s">
        <v>45</v>
      </c>
      <c r="C6" s="24"/>
      <c r="D6" s="24"/>
      <c r="E6" s="24"/>
      <c r="F6" s="25"/>
      <c r="AV6"/>
      <c r="AW6"/>
      <c r="AX6"/>
      <c r="AY6"/>
      <c r="AZ6"/>
      <c r="BA6"/>
      <c r="BB6"/>
      <c r="BC6"/>
      <c r="BD6"/>
    </row>
    <row r="7" spans="1:56" ht="15.75" thickBot="1" x14ac:dyDescent="0.3">
      <c r="A7" s="21" t="s">
        <v>46</v>
      </c>
      <c r="B7" s="102" t="s">
        <v>104</v>
      </c>
      <c r="C7" s="114"/>
      <c r="D7" s="114"/>
      <c r="E7" s="114"/>
      <c r="F7" s="115"/>
      <c r="AV7"/>
      <c r="AW7"/>
      <c r="AX7"/>
      <c r="AY7"/>
      <c r="AZ7"/>
      <c r="BA7"/>
      <c r="BB7"/>
      <c r="BC7"/>
      <c r="BD7"/>
    </row>
    <row r="8" spans="1:56" s="11" customFormat="1" ht="15.75" thickBot="1" x14ac:dyDescent="0.3">
      <c r="A8" s="18"/>
    </row>
    <row r="9" spans="1:56" ht="15.75" thickBot="1" x14ac:dyDescent="0.3">
      <c r="A9" s="21" t="s">
        <v>2</v>
      </c>
      <c r="B9" s="102" t="str">
        <f>IF(Personal!B9=0, "Insertar en la pestaña Personal", Personal!B9)</f>
        <v>Insertar en la pestaña Personal</v>
      </c>
      <c r="C9" s="102"/>
      <c r="D9" s="102"/>
      <c r="E9" s="102"/>
      <c r="F9" s="25"/>
      <c r="AV9"/>
      <c r="AW9"/>
      <c r="AX9"/>
      <c r="AY9"/>
      <c r="AZ9"/>
      <c r="BA9"/>
      <c r="BB9"/>
      <c r="BC9"/>
      <c r="BD9"/>
    </row>
    <row r="10" spans="1:56" ht="15.75" thickBot="1" x14ac:dyDescent="0.3">
      <c r="A10" s="21" t="s">
        <v>20</v>
      </c>
      <c r="B10" s="102" t="str">
        <f>IF(Personal!B10=0, "Insertar en la pestaña Personal", Personal!B10)</f>
        <v>Insertar en la pestaña Personal</v>
      </c>
      <c r="C10" s="102"/>
      <c r="D10" s="102"/>
      <c r="E10" s="102"/>
      <c r="F10" s="25"/>
      <c r="J10" s="19"/>
      <c r="AV10"/>
      <c r="AW10"/>
      <c r="AX10"/>
      <c r="AY10"/>
      <c r="AZ10"/>
      <c r="BA10"/>
      <c r="BB10"/>
      <c r="BC10"/>
      <c r="BD10"/>
    </row>
    <row r="11" spans="1:56" s="11" customFormat="1" ht="14.25" customHeight="1" x14ac:dyDescent="0.25">
      <c r="K11" s="12"/>
      <c r="L11" s="12"/>
      <c r="M11" s="12"/>
      <c r="N11" s="12"/>
      <c r="O11" s="12"/>
    </row>
    <row r="12" spans="1:56" ht="30" x14ac:dyDescent="0.25">
      <c r="A12" s="47" t="s">
        <v>11</v>
      </c>
      <c r="B12" s="47" t="s">
        <v>9</v>
      </c>
      <c r="C12" s="1" t="s">
        <v>38</v>
      </c>
      <c r="D12" s="1" t="s">
        <v>83</v>
      </c>
      <c r="E12" s="1" t="s">
        <v>97</v>
      </c>
      <c r="F12" s="1" t="s">
        <v>10</v>
      </c>
      <c r="K12" s="13"/>
      <c r="L12" s="13"/>
      <c r="M12" s="13"/>
      <c r="N12" s="13"/>
      <c r="O12" s="13"/>
    </row>
    <row r="13" spans="1:56" x14ac:dyDescent="0.25">
      <c r="A13" s="29"/>
      <c r="B13" s="29"/>
      <c r="C13" s="92"/>
      <c r="D13" s="92"/>
      <c r="E13" s="96"/>
      <c r="F13" s="43">
        <f>D13+C13+E13</f>
        <v>0</v>
      </c>
      <c r="G13" s="67" t="str">
        <f>IF((SUM(C13:E13))&gt;=15000, "Atención, ver Nota “IMPORTANTE” en pie de tabla.*", "")</f>
        <v/>
      </c>
    </row>
    <row r="14" spans="1:56" x14ac:dyDescent="0.25">
      <c r="A14" s="29"/>
      <c r="B14" s="29"/>
      <c r="C14" s="92"/>
      <c r="D14" s="92"/>
      <c r="E14" s="96"/>
      <c r="F14" s="43">
        <f t="shared" ref="F14:F29" si="0">D14+C14+E14</f>
        <v>0</v>
      </c>
      <c r="G14" s="67" t="str">
        <f t="shared" ref="G14:G29" si="1">IF((SUM(C14:E14))&gt;=15000, "Atención, ver Nota “IMPORTANTE” en pie de tabla.*", "")</f>
        <v/>
      </c>
    </row>
    <row r="15" spans="1:56" x14ac:dyDescent="0.25">
      <c r="A15" s="29"/>
      <c r="B15" s="29"/>
      <c r="C15" s="92"/>
      <c r="D15" s="92"/>
      <c r="E15" s="96"/>
      <c r="F15" s="43">
        <f t="shared" si="0"/>
        <v>0</v>
      </c>
      <c r="G15" s="67" t="str">
        <f t="shared" si="1"/>
        <v/>
      </c>
    </row>
    <row r="16" spans="1:56" x14ac:dyDescent="0.25">
      <c r="A16" s="29"/>
      <c r="B16" s="29"/>
      <c r="C16" s="92"/>
      <c r="D16" s="92"/>
      <c r="E16" s="96"/>
      <c r="F16" s="43">
        <f t="shared" si="0"/>
        <v>0</v>
      </c>
      <c r="G16" s="67" t="str">
        <f t="shared" si="1"/>
        <v/>
      </c>
    </row>
    <row r="17" spans="1:10" x14ac:dyDescent="0.25">
      <c r="A17" s="29"/>
      <c r="B17" s="29"/>
      <c r="C17" s="92"/>
      <c r="D17" s="92"/>
      <c r="E17" s="96"/>
      <c r="F17" s="43">
        <f t="shared" ref="F17:F23" si="2">D17+C17+E17</f>
        <v>0</v>
      </c>
      <c r="G17" s="67" t="str">
        <f t="shared" si="1"/>
        <v/>
      </c>
    </row>
    <row r="18" spans="1:10" x14ac:dyDescent="0.25">
      <c r="A18" s="29"/>
      <c r="B18" s="29"/>
      <c r="C18" s="92"/>
      <c r="D18" s="92"/>
      <c r="E18" s="96"/>
      <c r="F18" s="43">
        <f t="shared" si="2"/>
        <v>0</v>
      </c>
      <c r="G18" s="67" t="str">
        <f t="shared" si="1"/>
        <v/>
      </c>
    </row>
    <row r="19" spans="1:10" x14ac:dyDescent="0.25">
      <c r="A19" s="29"/>
      <c r="B19" s="29"/>
      <c r="C19" s="92"/>
      <c r="D19" s="92"/>
      <c r="E19" s="96"/>
      <c r="F19" s="43">
        <f t="shared" si="2"/>
        <v>0</v>
      </c>
      <c r="G19" s="67" t="str">
        <f t="shared" si="1"/>
        <v/>
      </c>
    </row>
    <row r="20" spans="1:10" x14ac:dyDescent="0.25">
      <c r="A20" s="29"/>
      <c r="B20" s="29"/>
      <c r="C20" s="92"/>
      <c r="D20" s="92"/>
      <c r="E20" s="96"/>
      <c r="F20" s="43">
        <f t="shared" si="2"/>
        <v>0</v>
      </c>
      <c r="G20" s="67" t="str">
        <f t="shared" si="1"/>
        <v/>
      </c>
    </row>
    <row r="21" spans="1:10" x14ac:dyDescent="0.25">
      <c r="A21" s="29"/>
      <c r="B21" s="29"/>
      <c r="C21" s="92"/>
      <c r="D21" s="92"/>
      <c r="E21" s="96"/>
      <c r="F21" s="43">
        <f t="shared" si="2"/>
        <v>0</v>
      </c>
      <c r="G21" s="67" t="str">
        <f t="shared" si="1"/>
        <v/>
      </c>
    </row>
    <row r="22" spans="1:10" x14ac:dyDescent="0.25">
      <c r="A22" s="29"/>
      <c r="B22" s="29"/>
      <c r="C22" s="92"/>
      <c r="D22" s="92"/>
      <c r="E22" s="96"/>
      <c r="F22" s="43">
        <f t="shared" si="2"/>
        <v>0</v>
      </c>
      <c r="G22" s="67" t="str">
        <f t="shared" si="1"/>
        <v/>
      </c>
    </row>
    <row r="23" spans="1:10" x14ac:dyDescent="0.25">
      <c r="A23" s="29"/>
      <c r="B23" s="29"/>
      <c r="C23" s="92"/>
      <c r="D23" s="92"/>
      <c r="E23" s="96"/>
      <c r="F23" s="43">
        <f t="shared" si="2"/>
        <v>0</v>
      </c>
      <c r="G23" s="67" t="str">
        <f t="shared" si="1"/>
        <v/>
      </c>
    </row>
    <row r="24" spans="1:10" x14ac:dyDescent="0.25">
      <c r="A24" s="29"/>
      <c r="B24" s="29"/>
      <c r="C24" s="92"/>
      <c r="D24" s="92"/>
      <c r="E24" s="96"/>
      <c r="F24" s="43">
        <f t="shared" si="0"/>
        <v>0</v>
      </c>
      <c r="G24" s="67" t="str">
        <f t="shared" si="1"/>
        <v/>
      </c>
    </row>
    <row r="25" spans="1:10" x14ac:dyDescent="0.25">
      <c r="A25" s="29"/>
      <c r="B25" s="29"/>
      <c r="C25" s="92"/>
      <c r="D25" s="92"/>
      <c r="E25" s="96"/>
      <c r="F25" s="43">
        <f t="shared" si="0"/>
        <v>0</v>
      </c>
      <c r="G25" s="67" t="str">
        <f t="shared" si="1"/>
        <v/>
      </c>
    </row>
    <row r="26" spans="1:10" x14ac:dyDescent="0.25">
      <c r="A26" s="29"/>
      <c r="B26" s="29"/>
      <c r="C26" s="92"/>
      <c r="D26" s="92"/>
      <c r="E26" s="96"/>
      <c r="F26" s="43">
        <f t="shared" si="0"/>
        <v>0</v>
      </c>
      <c r="G26" s="67" t="str">
        <f t="shared" si="1"/>
        <v/>
      </c>
    </row>
    <row r="27" spans="1:10" x14ac:dyDescent="0.25">
      <c r="A27" s="29"/>
      <c r="B27" s="29"/>
      <c r="C27" s="92"/>
      <c r="D27" s="92"/>
      <c r="E27" s="96"/>
      <c r="F27" s="43">
        <f t="shared" si="0"/>
        <v>0</v>
      </c>
      <c r="G27" s="67" t="str">
        <f t="shared" si="1"/>
        <v/>
      </c>
    </row>
    <row r="28" spans="1:10" x14ac:dyDescent="0.25">
      <c r="A28" s="29"/>
      <c r="B28" s="29"/>
      <c r="C28" s="92"/>
      <c r="D28" s="92"/>
      <c r="E28" s="96"/>
      <c r="F28" s="43">
        <f t="shared" si="0"/>
        <v>0</v>
      </c>
      <c r="G28" s="67" t="str">
        <f t="shared" si="1"/>
        <v/>
      </c>
    </row>
    <row r="29" spans="1:10" x14ac:dyDescent="0.25">
      <c r="A29" s="30"/>
      <c r="B29" s="30"/>
      <c r="C29" s="94"/>
      <c r="D29" s="94"/>
      <c r="E29" s="97"/>
      <c r="F29" s="43">
        <f t="shared" si="0"/>
        <v>0</v>
      </c>
      <c r="G29" s="67" t="str">
        <f t="shared" si="1"/>
        <v/>
      </c>
    </row>
    <row r="30" spans="1:10" x14ac:dyDescent="0.25">
      <c r="A30" s="99" t="s">
        <v>56</v>
      </c>
      <c r="B30" s="99"/>
      <c r="C30" s="68">
        <f t="shared" ref="C30:D30" si="3">SUM(C13:C29)</f>
        <v>0</v>
      </c>
      <c r="D30" s="68">
        <f t="shared" si="3"/>
        <v>0</v>
      </c>
      <c r="E30" s="68">
        <f>SUM(E13:E29)</f>
        <v>0</v>
      </c>
      <c r="F30" s="68">
        <f>SUM(F13:F29)</f>
        <v>0</v>
      </c>
    </row>
    <row r="31" spans="1:10" s="11" customFormat="1" x14ac:dyDescent="0.25">
      <c r="A31" s="110" t="s">
        <v>14</v>
      </c>
      <c r="B31" s="110"/>
      <c r="C31" s="110"/>
      <c r="D31" s="110"/>
      <c r="E31" s="110"/>
      <c r="F31" s="110"/>
      <c r="G31" s="110"/>
      <c r="H31" s="110"/>
      <c r="I31" s="110"/>
      <c r="J31" s="110"/>
    </row>
    <row r="32" spans="1:10" s="11" customFormat="1" ht="18" customHeight="1" x14ac:dyDescent="0.25">
      <c r="A32" s="101" t="s">
        <v>8</v>
      </c>
      <c r="B32" s="101"/>
      <c r="C32" s="101"/>
      <c r="D32" s="101"/>
      <c r="E32" s="101"/>
      <c r="F32" s="101"/>
      <c r="G32" s="101"/>
      <c r="H32" s="101"/>
      <c r="I32" s="101"/>
      <c r="J32" s="101"/>
    </row>
    <row r="33" spans="1:6" s="11" customFormat="1" ht="19.5" customHeight="1" x14ac:dyDescent="0.25">
      <c r="A33" s="109" t="s">
        <v>75</v>
      </c>
      <c r="B33" s="109"/>
      <c r="C33" s="109"/>
      <c r="D33" s="109"/>
      <c r="E33" s="109"/>
      <c r="F33" s="109"/>
    </row>
    <row r="34" spans="1:6" s="11" customFormat="1" ht="18" customHeight="1" x14ac:dyDescent="0.25">
      <c r="A34" s="109"/>
      <c r="B34" s="109"/>
      <c r="C34" s="109"/>
      <c r="D34" s="109"/>
      <c r="E34" s="109"/>
      <c r="F34" s="109"/>
    </row>
    <row r="35" spans="1:6" s="11" customFormat="1" x14ac:dyDescent="0.25">
      <c r="A35" s="109"/>
      <c r="B35" s="109"/>
      <c r="C35" s="109"/>
      <c r="D35" s="109"/>
      <c r="E35" s="109"/>
      <c r="F35" s="109"/>
    </row>
    <row r="36" spans="1:6" s="11" customFormat="1" x14ac:dyDescent="0.25"/>
    <row r="37" spans="1:6" s="11" customFormat="1" x14ac:dyDescent="0.25"/>
    <row r="38" spans="1:6" s="11" customFormat="1" x14ac:dyDescent="0.25"/>
    <row r="39" spans="1:6" s="11" customFormat="1" x14ac:dyDescent="0.25"/>
    <row r="40" spans="1:6" s="11" customFormat="1" x14ac:dyDescent="0.25"/>
    <row r="41" spans="1:6" s="11" customFormat="1" x14ac:dyDescent="0.25"/>
    <row r="42" spans="1:6" s="11" customFormat="1" x14ac:dyDescent="0.25"/>
    <row r="43" spans="1:6" s="11" customFormat="1" x14ac:dyDescent="0.25"/>
    <row r="44" spans="1:6" s="11" customFormat="1" x14ac:dyDescent="0.25"/>
    <row r="45" spans="1:6" s="11" customFormat="1" x14ac:dyDescent="0.25"/>
    <row r="46" spans="1:6" s="11" customFormat="1" x14ac:dyDescent="0.25"/>
    <row r="47" spans="1:6" s="11" customFormat="1" x14ac:dyDescent="0.25"/>
    <row r="48" spans="1:6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</sheetData>
  <sheetProtection algorithmName="SHA-512" hashValue="ZlRJvtkzcQi8/CV3IAfpUuHKbIMJkbuTF7RSg+u1YqI3KDU7UHPLwTSwhwve5xw1CGtxtapz1dQ1oxU1q8yWpA==" saltValue="d6INJ7HFZYGhWjjJlmNzTg==" spinCount="100000" sheet="1" formatColumns="0" formatRows="0" insertRows="0"/>
  <mergeCells count="9">
    <mergeCell ref="A31:J31"/>
    <mergeCell ref="A32:J32"/>
    <mergeCell ref="A33:F35"/>
    <mergeCell ref="A3:F3"/>
    <mergeCell ref="A4:F4"/>
    <mergeCell ref="B9:E9"/>
    <mergeCell ref="B10:E10"/>
    <mergeCell ref="A30:B30"/>
    <mergeCell ref="B7:F7"/>
  </mergeCells>
  <conditionalFormatting sqref="B7">
    <cfRule type="containsText" dxfId="14" priority="1" operator="containsText" text="Insertar en la ">
      <formula>NOT(ISERROR(SEARCH("Insertar en la ",B7)))</formula>
    </cfRule>
  </conditionalFormatting>
  <conditionalFormatting sqref="B9:E10">
    <cfRule type="containsText" dxfId="13" priority="4" operator="containsText" text="Insertar en la ">
      <formula>NOT(ISERROR(SEARCH("Insertar en la ",B9)))</formula>
    </cfRule>
  </conditionalFormatting>
  <conditionalFormatting sqref="G13:G29">
    <cfRule type="containsBlanks" dxfId="12" priority="2">
      <formula>LEN(TRIM(G13))=0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78" orientation="landscape" r:id="rId1"/>
  <headerFooter scaleWithDoc="0">
    <oddFooter>&amp;L&amp;A&amp;R&amp;P/&amp;N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3">
    <pageSetUpPr fitToPage="1"/>
  </sheetPr>
  <dimension ref="A1:AX66"/>
  <sheetViews>
    <sheetView zoomScale="85" zoomScaleNormal="85" zoomScalePageLayoutView="80" workbookViewId="0">
      <selection activeCell="A13" sqref="A13"/>
    </sheetView>
  </sheetViews>
  <sheetFormatPr baseColWidth="10" defaultRowHeight="15" x14ac:dyDescent="0.25"/>
  <cols>
    <col min="1" max="1" width="28.42578125" customWidth="1"/>
    <col min="2" max="2" width="49.7109375" customWidth="1"/>
    <col min="3" max="4" width="16.5703125" bestFit="1" customWidth="1"/>
    <col min="5" max="5" width="16.5703125" customWidth="1"/>
    <col min="6" max="9" width="18.28515625" customWidth="1"/>
    <col min="10" max="10" width="10.85546875" style="11" bestFit="1" customWidth="1"/>
    <col min="11" max="49" width="11.42578125" style="11"/>
  </cols>
  <sheetData>
    <row r="1" spans="1:50" s="11" customFormat="1" x14ac:dyDescent="0.25"/>
    <row r="2" spans="1:50" s="11" customFormat="1" x14ac:dyDescent="0.25"/>
    <row r="3" spans="1:50" s="11" customFormat="1" ht="38.25" customHeight="1" x14ac:dyDescent="0.35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63"/>
    </row>
    <row r="4" spans="1:50" s="11" customFormat="1" ht="18.75" x14ac:dyDescent="0.3">
      <c r="A4" s="112" t="s">
        <v>34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50" s="11" customFormat="1" ht="15.75" thickBot="1" x14ac:dyDescent="0.3"/>
    <row r="6" spans="1:50" ht="15.75" thickBot="1" x14ac:dyDescent="0.3">
      <c r="A6" s="21" t="s">
        <v>1</v>
      </c>
      <c r="B6" s="24" t="s">
        <v>45</v>
      </c>
      <c r="C6" s="24"/>
      <c r="D6" s="24"/>
      <c r="E6" s="24"/>
      <c r="F6" s="24"/>
      <c r="G6" s="24"/>
      <c r="H6" s="24"/>
      <c r="I6" s="25"/>
      <c r="AX6" s="11"/>
    </row>
    <row r="7" spans="1:50" ht="15.75" thickBot="1" x14ac:dyDescent="0.3">
      <c r="A7" s="21" t="s">
        <v>46</v>
      </c>
      <c r="B7" s="102" t="s">
        <v>104</v>
      </c>
      <c r="C7" s="102"/>
      <c r="D7" s="102"/>
      <c r="E7" s="102"/>
      <c r="F7" s="102"/>
      <c r="G7" s="102"/>
      <c r="H7" s="102"/>
      <c r="I7" s="103"/>
      <c r="AX7" s="11"/>
    </row>
    <row r="8" spans="1:50" s="11" customFormat="1" ht="15.75" thickBot="1" x14ac:dyDescent="0.3">
      <c r="A8" s="18"/>
    </row>
    <row r="9" spans="1:50" ht="15.75" thickBot="1" x14ac:dyDescent="0.3">
      <c r="A9" s="21" t="s">
        <v>2</v>
      </c>
      <c r="B9" s="102" t="str">
        <f>IF(Personal!B9=0, "Insertar en la pestaña Personal", Personal!B9)</f>
        <v>Insertar en la pestaña Personal</v>
      </c>
      <c r="C9" s="102"/>
      <c r="D9" s="102"/>
      <c r="E9" s="102"/>
      <c r="F9" s="45"/>
      <c r="G9" s="45"/>
      <c r="H9" s="45"/>
      <c r="I9" s="25"/>
      <c r="AX9" s="11"/>
    </row>
    <row r="10" spans="1:50" ht="15.75" thickBot="1" x14ac:dyDescent="0.3">
      <c r="A10" s="21" t="s">
        <v>20</v>
      </c>
      <c r="B10" s="102" t="str">
        <f>IF(Personal!B10=0, "Insertar en la pestaña Personal", Personal!B10)</f>
        <v>Insertar en la pestaña Personal</v>
      </c>
      <c r="C10" s="102"/>
      <c r="D10" s="102"/>
      <c r="E10" s="102"/>
      <c r="F10" s="45"/>
      <c r="G10" s="45"/>
      <c r="H10" s="45"/>
      <c r="I10" s="25"/>
      <c r="M10" s="19"/>
      <c r="AX10" s="11"/>
    </row>
    <row r="11" spans="1:50" ht="23.25" customHeight="1" x14ac:dyDescent="0.25">
      <c r="A11" s="69"/>
      <c r="B11" s="11"/>
      <c r="C11" s="11"/>
      <c r="D11" s="11"/>
      <c r="E11" s="11"/>
      <c r="F11" s="11"/>
      <c r="G11" s="11"/>
      <c r="H11" s="11"/>
      <c r="I11" s="11"/>
      <c r="M11" s="19"/>
      <c r="AX11" s="11"/>
    </row>
    <row r="12" spans="1:50" ht="30" x14ac:dyDescent="0.25">
      <c r="A12" s="47" t="s">
        <v>11</v>
      </c>
      <c r="B12" s="47" t="s">
        <v>9</v>
      </c>
      <c r="C12" s="1" t="s">
        <v>38</v>
      </c>
      <c r="D12" s="1" t="s">
        <v>83</v>
      </c>
      <c r="E12" s="1" t="s">
        <v>97</v>
      </c>
      <c r="F12" s="1" t="s">
        <v>68</v>
      </c>
      <c r="G12" s="1" t="s">
        <v>86</v>
      </c>
      <c r="H12" s="1" t="s">
        <v>100</v>
      </c>
      <c r="I12" s="1" t="s">
        <v>10</v>
      </c>
      <c r="N12" s="13"/>
      <c r="O12" s="13"/>
      <c r="P12" s="13"/>
      <c r="Q12" s="13"/>
      <c r="R12" s="13"/>
    </row>
    <row r="13" spans="1:50" ht="15.75" customHeight="1" x14ac:dyDescent="0.25">
      <c r="A13" s="30"/>
      <c r="B13" s="30"/>
      <c r="C13" s="38"/>
      <c r="D13" s="38"/>
      <c r="E13" s="39"/>
      <c r="F13" s="49">
        <f>IF(C13&gt;1400,1400,C13)</f>
        <v>0</v>
      </c>
      <c r="G13" s="49">
        <f t="shared" ref="G13:H13" si="0">IF(D13&gt;1400,1400,D13)</f>
        <v>0</v>
      </c>
      <c r="H13" s="49">
        <f t="shared" si="0"/>
        <v>0</v>
      </c>
      <c r="I13" s="49">
        <f>SUM(F13:H13)</f>
        <v>0</v>
      </c>
    </row>
    <row r="14" spans="1:50" x14ac:dyDescent="0.25">
      <c r="A14" s="99" t="s">
        <v>16</v>
      </c>
      <c r="B14" s="99"/>
      <c r="C14" s="80" t="str">
        <f>IF(C13&gt;1400, "Coste&gt;1400€*","")</f>
        <v/>
      </c>
      <c r="D14" s="80" t="str">
        <f t="shared" ref="D14:E14" si="1">IF(D13&gt;1400, "Coste&gt;1400€*","")</f>
        <v/>
      </c>
      <c r="E14" s="80" t="str">
        <f t="shared" si="1"/>
        <v/>
      </c>
      <c r="F14" s="68"/>
      <c r="G14" s="68"/>
      <c r="H14" s="68"/>
      <c r="I14" s="68"/>
    </row>
    <row r="15" spans="1:50" s="11" customFormat="1" x14ac:dyDescent="0.25">
      <c r="A15" s="110" t="s">
        <v>14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</row>
    <row r="16" spans="1:50" s="81" customFormat="1" ht="15.75" x14ac:dyDescent="0.25">
      <c r="A16" s="101" t="s">
        <v>8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</row>
    <row r="17" spans="1:1" s="11" customFormat="1" x14ac:dyDescent="0.25">
      <c r="A17" s="82" t="s">
        <v>69</v>
      </c>
    </row>
    <row r="18" spans="1:1" s="11" customFormat="1" x14ac:dyDescent="0.25"/>
    <row r="19" spans="1:1" s="11" customFormat="1" x14ac:dyDescent="0.25"/>
    <row r="20" spans="1:1" s="11" customFormat="1" x14ac:dyDescent="0.25"/>
    <row r="21" spans="1:1" s="11" customFormat="1" x14ac:dyDescent="0.25"/>
    <row r="22" spans="1:1" s="11" customFormat="1" x14ac:dyDescent="0.25"/>
    <row r="23" spans="1:1" s="11" customFormat="1" x14ac:dyDescent="0.25"/>
    <row r="24" spans="1:1" s="11" customFormat="1" x14ac:dyDescent="0.25"/>
    <row r="25" spans="1:1" s="11" customFormat="1" x14ac:dyDescent="0.25"/>
    <row r="26" spans="1:1" s="11" customFormat="1" x14ac:dyDescent="0.25"/>
    <row r="27" spans="1:1" s="11" customFormat="1" x14ac:dyDescent="0.25"/>
    <row r="28" spans="1:1" s="11" customFormat="1" x14ac:dyDescent="0.25"/>
    <row r="29" spans="1:1" s="11" customFormat="1" x14ac:dyDescent="0.25"/>
    <row r="30" spans="1:1" s="11" customFormat="1" x14ac:dyDescent="0.25"/>
    <row r="31" spans="1:1" s="11" customFormat="1" x14ac:dyDescent="0.25"/>
    <row r="32" spans="1:1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</sheetData>
  <sheetProtection algorithmName="SHA-512" hashValue="zpexuC1gcuXCVgE790HWjgWQwLhGcg3Pxxe5iNRGXj0eW8n9RvayTkHWwglFXB8kyF/R4oNrVaMluj7M6R5CrA==" saltValue="oNiAvGYKT+1eFuhzoNdQ5A==" spinCount="100000" sheet="1" formatColumns="0" formatRows="0"/>
  <mergeCells count="8">
    <mergeCell ref="A3:J3"/>
    <mergeCell ref="A4:J4"/>
    <mergeCell ref="A14:B14"/>
    <mergeCell ref="A15:M15"/>
    <mergeCell ref="A16:M16"/>
    <mergeCell ref="B9:E9"/>
    <mergeCell ref="B10:E10"/>
    <mergeCell ref="B7:I7"/>
  </mergeCells>
  <conditionalFormatting sqref="B7">
    <cfRule type="containsText" dxfId="11" priority="1" operator="containsText" text="Insertar en la ">
      <formula>NOT(ISERROR(SEARCH("Insertar en la ",B7)))</formula>
    </cfRule>
  </conditionalFormatting>
  <conditionalFormatting sqref="B9:H10">
    <cfRule type="containsText" dxfId="10" priority="2" operator="containsText" text="Insertar en la ">
      <formula>NOT(ISERROR(SEARCH("Insertar en la ",B9)))</formula>
    </cfRule>
  </conditionalFormatting>
  <conditionalFormatting sqref="C13:E13">
    <cfRule type="cellIs" dxfId="9" priority="3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 scaleWithDoc="0">
    <oddFooter>&amp;L&amp;A&amp;R&amp;P/&amp;N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4">
    <pageSetUpPr fitToPage="1"/>
  </sheetPr>
  <dimension ref="A1:AX66"/>
  <sheetViews>
    <sheetView zoomScale="85" zoomScaleNormal="85" zoomScalePageLayoutView="80" workbookViewId="0">
      <selection activeCell="H13" sqref="H13"/>
    </sheetView>
  </sheetViews>
  <sheetFormatPr baseColWidth="10" defaultRowHeight="15" x14ac:dyDescent="0.25"/>
  <cols>
    <col min="1" max="1" width="28.42578125" customWidth="1"/>
    <col min="2" max="2" width="43.85546875" customWidth="1"/>
    <col min="3" max="9" width="16.5703125" customWidth="1"/>
    <col min="10" max="10" width="10.85546875" style="11" bestFit="1" customWidth="1"/>
    <col min="11" max="49" width="11.42578125" style="11"/>
  </cols>
  <sheetData>
    <row r="1" spans="1:50" s="11" customFormat="1" x14ac:dyDescent="0.25"/>
    <row r="2" spans="1:50" s="11" customFormat="1" x14ac:dyDescent="0.25"/>
    <row r="3" spans="1:50" s="11" customFormat="1" ht="63" customHeight="1" x14ac:dyDescent="0.35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63"/>
    </row>
    <row r="4" spans="1:50" s="11" customFormat="1" ht="18.75" x14ac:dyDescent="0.3">
      <c r="A4" s="112" t="s">
        <v>77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50" s="11" customFormat="1" ht="15.75" thickBot="1" x14ac:dyDescent="0.3"/>
    <row r="6" spans="1:50" ht="15.75" thickBot="1" x14ac:dyDescent="0.3">
      <c r="A6" s="21" t="s">
        <v>1</v>
      </c>
      <c r="B6" s="24" t="s">
        <v>45</v>
      </c>
      <c r="C6" s="24"/>
      <c r="D6" s="24"/>
      <c r="E6" s="24"/>
      <c r="F6" s="24"/>
      <c r="G6" s="24"/>
      <c r="H6" s="24"/>
      <c r="I6" s="25"/>
      <c r="AX6" s="11"/>
    </row>
    <row r="7" spans="1:50" ht="15.75" thickBot="1" x14ac:dyDescent="0.3">
      <c r="A7" s="21" t="s">
        <v>46</v>
      </c>
      <c r="B7" s="102" t="s">
        <v>104</v>
      </c>
      <c r="C7" s="102"/>
      <c r="D7" s="102"/>
      <c r="E7" s="102"/>
      <c r="F7" s="102"/>
      <c r="G7" s="102"/>
      <c r="H7" s="102"/>
      <c r="I7" s="103"/>
      <c r="AX7" s="11"/>
    </row>
    <row r="8" spans="1:50" s="11" customFormat="1" ht="15.75" thickBot="1" x14ac:dyDescent="0.3">
      <c r="A8" s="18"/>
    </row>
    <row r="9" spans="1:50" ht="15.75" thickBot="1" x14ac:dyDescent="0.3">
      <c r="A9" s="21" t="s">
        <v>2</v>
      </c>
      <c r="B9" s="45" t="s">
        <v>90</v>
      </c>
      <c r="C9" s="45"/>
      <c r="D9" s="45"/>
      <c r="E9" s="45"/>
      <c r="F9" s="45"/>
      <c r="G9" s="45"/>
      <c r="H9" s="45"/>
      <c r="I9" s="25"/>
      <c r="AX9" s="11"/>
    </row>
    <row r="10" spans="1:50" ht="15.75" thickBot="1" x14ac:dyDescent="0.3">
      <c r="A10" s="21" t="s">
        <v>20</v>
      </c>
      <c r="B10" s="45" t="s">
        <v>90</v>
      </c>
      <c r="C10" s="45"/>
      <c r="D10" s="45"/>
      <c r="E10" s="45"/>
      <c r="F10" s="45"/>
      <c r="G10" s="45"/>
      <c r="H10" s="45"/>
      <c r="I10" s="25"/>
      <c r="M10" s="19"/>
      <c r="AX10" s="11"/>
    </row>
    <row r="11" spans="1:50" x14ac:dyDescent="0.25">
      <c r="A11" s="69"/>
      <c r="B11" s="11"/>
      <c r="C11" s="11"/>
      <c r="D11" s="11"/>
      <c r="E11" s="11"/>
      <c r="F11" s="11"/>
      <c r="G11" s="11"/>
      <c r="H11" s="11"/>
      <c r="I11" s="11"/>
      <c r="M11" s="19"/>
      <c r="AX11" s="11"/>
    </row>
    <row r="12" spans="1:50" ht="30" x14ac:dyDescent="0.25">
      <c r="A12" s="47"/>
      <c r="B12" s="47"/>
      <c r="C12" s="1" t="s">
        <v>78</v>
      </c>
      <c r="D12" s="1" t="s">
        <v>79</v>
      </c>
      <c r="E12" s="1" t="s">
        <v>87</v>
      </c>
      <c r="F12" s="1" t="s">
        <v>88</v>
      </c>
      <c r="G12" s="1" t="s">
        <v>101</v>
      </c>
      <c r="H12" s="1" t="s">
        <v>102</v>
      </c>
      <c r="I12" s="1" t="s">
        <v>80</v>
      </c>
      <c r="N12" s="13"/>
      <c r="O12" s="13"/>
      <c r="P12" s="13"/>
      <c r="Q12" s="13"/>
      <c r="R12" s="13"/>
    </row>
    <row r="13" spans="1:50" ht="21.75" customHeight="1" x14ac:dyDescent="0.25">
      <c r="A13" s="120" t="s">
        <v>109</v>
      </c>
      <c r="B13" s="121"/>
      <c r="C13" s="49">
        <f>Personal!I31</f>
        <v>0</v>
      </c>
      <c r="D13" s="44"/>
      <c r="E13" s="49">
        <f>Personal!J31</f>
        <v>0</v>
      </c>
      <c r="F13" s="44"/>
      <c r="G13" s="49">
        <f>Personal!K31</f>
        <v>0</v>
      </c>
      <c r="H13" s="44"/>
      <c r="I13" s="83"/>
    </row>
    <row r="14" spans="1:50" ht="19.5" customHeight="1" x14ac:dyDescent="0.25">
      <c r="A14" s="119" t="s">
        <v>110</v>
      </c>
      <c r="B14" s="119"/>
      <c r="C14" s="84" t="str">
        <f>IF(D13&gt;C13*0.15,"Limitado","")</f>
        <v/>
      </c>
      <c r="D14" s="68">
        <f>IF(D13&gt;0.15*C13,0.15*C13,D13)</f>
        <v>0</v>
      </c>
      <c r="E14" s="84" t="str">
        <f>IF(F13&gt;E13*0.15,"Limitado","")</f>
        <v/>
      </c>
      <c r="F14" s="68">
        <f>IF(F13&gt;0.15*E13,0.15*E13,F13)</f>
        <v>0</v>
      </c>
      <c r="G14" s="84" t="str">
        <f>IF(H13&gt;G13*0.15,"Limitado","")</f>
        <v/>
      </c>
      <c r="H14" s="68">
        <f>IF(H13&gt;0.15*G13,0.15*G13,H13)</f>
        <v>0</v>
      </c>
      <c r="I14" s="43">
        <f>H14+F14+D14</f>
        <v>0</v>
      </c>
    </row>
    <row r="15" spans="1:50" s="11" customFormat="1" x14ac:dyDescent="0.25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</row>
    <row r="16" spans="1:50" s="81" customFormat="1" ht="15.75" x14ac:dyDescent="0.25">
      <c r="A16" s="101" t="s">
        <v>8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</row>
    <row r="17" spans="1:9" s="11" customFormat="1" ht="32.25" customHeight="1" x14ac:dyDescent="0.25">
      <c r="A17" s="118" t="s">
        <v>81</v>
      </c>
      <c r="B17" s="118"/>
      <c r="C17" s="118"/>
      <c r="D17" s="118"/>
      <c r="E17" s="118"/>
      <c r="F17" s="118"/>
      <c r="G17" s="118"/>
      <c r="H17" s="118"/>
      <c r="I17" s="118"/>
    </row>
    <row r="18" spans="1:9" s="11" customFormat="1" ht="18" customHeight="1" x14ac:dyDescent="0.25">
      <c r="A18" s="85" t="s">
        <v>108</v>
      </c>
    </row>
    <row r="19" spans="1:9" s="11" customFormat="1" x14ac:dyDescent="0.25"/>
    <row r="20" spans="1:9" s="11" customFormat="1" x14ac:dyDescent="0.25"/>
    <row r="21" spans="1:9" s="11" customFormat="1" x14ac:dyDescent="0.25"/>
    <row r="22" spans="1:9" s="11" customFormat="1" x14ac:dyDescent="0.25"/>
    <row r="23" spans="1:9" s="11" customFormat="1" x14ac:dyDescent="0.25"/>
    <row r="24" spans="1:9" s="11" customFormat="1" x14ac:dyDescent="0.25"/>
    <row r="25" spans="1:9" s="11" customFormat="1" x14ac:dyDescent="0.25"/>
    <row r="26" spans="1:9" s="11" customFormat="1" x14ac:dyDescent="0.25"/>
    <row r="27" spans="1:9" s="11" customFormat="1" x14ac:dyDescent="0.25"/>
    <row r="28" spans="1:9" s="11" customFormat="1" x14ac:dyDescent="0.25"/>
    <row r="29" spans="1:9" s="11" customFormat="1" x14ac:dyDescent="0.25"/>
    <row r="30" spans="1:9" s="11" customFormat="1" x14ac:dyDescent="0.25"/>
    <row r="31" spans="1:9" s="11" customFormat="1" x14ac:dyDescent="0.25"/>
    <row r="32" spans="1:9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</sheetData>
  <sheetProtection algorithmName="SHA-512" hashValue="6S/dzBx2uTaYdpNFFEu5580yixJtbgpfTiXnHpbXaKGx59YjD8sPcbqroFqyaUlDubk/gxsGLr5i7jOMJsX21w==" saltValue="3J+or8shlfuJ0TlvDlUB0w==" spinCount="100000" sheet="1" formatColumns="0" formatRows="0"/>
  <mergeCells count="8">
    <mergeCell ref="A17:I17"/>
    <mergeCell ref="A3:J3"/>
    <mergeCell ref="A4:J4"/>
    <mergeCell ref="A14:B14"/>
    <mergeCell ref="A15:M15"/>
    <mergeCell ref="A16:M16"/>
    <mergeCell ref="B7:I7"/>
    <mergeCell ref="A13:B13"/>
  </mergeCells>
  <conditionalFormatting sqref="B7">
    <cfRule type="containsText" dxfId="8" priority="1" operator="containsText" text="Insertar en la ">
      <formula>NOT(ISERROR(SEARCH("Insertar en la ",B7)))</formula>
    </cfRule>
  </conditionalFormatting>
  <conditionalFormatting sqref="B9:H10">
    <cfRule type="containsText" dxfId="7" priority="6" operator="containsText" text="Insertar en la ">
      <formula>NOT(ISERROR(SEARCH("Insertar en la ",B9)))</formula>
    </cfRule>
  </conditionalFormatting>
  <conditionalFormatting sqref="C14">
    <cfRule type="containsText" dxfId="6" priority="4" operator="containsText" text="Limitado">
      <formula>NOT(ISERROR(SEARCH("Limitado",C14)))</formula>
    </cfRule>
  </conditionalFormatting>
  <conditionalFormatting sqref="E14">
    <cfRule type="containsText" dxfId="5" priority="3" operator="containsText" text="Limitado">
      <formula>NOT(ISERROR(SEARCH("Limitado",E14)))</formula>
    </cfRule>
  </conditionalFormatting>
  <conditionalFormatting sqref="G14">
    <cfRule type="containsText" dxfId="4" priority="2" operator="containsText" text="Limitado">
      <formula>NOT(ISERROR(SEARCH("Limitado",G14)))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  <headerFooter scaleWithDoc="0">
    <oddFooter>&amp;L&amp;A&amp;R&amp;P/&amp;N</oddFooter>
  </headerFooter>
  <ignoredErrors>
    <ignoredError sqref="E14:G14" formula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5">
    <pageSetUpPr fitToPage="1"/>
  </sheetPr>
  <dimension ref="A1:CY336"/>
  <sheetViews>
    <sheetView tabSelected="1" zoomScale="85" zoomScaleNormal="85" zoomScalePageLayoutView="80" workbookViewId="0">
      <selection activeCell="H13" sqref="H13"/>
    </sheetView>
  </sheetViews>
  <sheetFormatPr baseColWidth="10" defaultRowHeight="15" x14ac:dyDescent="0.25"/>
  <cols>
    <col min="1" max="1" width="77.140625" customWidth="1"/>
    <col min="2" max="4" width="29.5703125" customWidth="1"/>
    <col min="5" max="5" width="25.85546875" customWidth="1"/>
    <col min="6" max="6" width="42.5703125" style="11" customWidth="1"/>
    <col min="7" max="41" width="11.42578125" style="11"/>
  </cols>
  <sheetData>
    <row r="1" spans="1:103" x14ac:dyDescent="0.25">
      <c r="A1" s="11"/>
      <c r="B1" s="11"/>
      <c r="C1" s="11"/>
      <c r="D1" s="11"/>
      <c r="E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</row>
    <row r="2" spans="1:103" x14ac:dyDescent="0.25">
      <c r="A2" s="11"/>
      <c r="B2" s="11"/>
      <c r="C2" s="11"/>
      <c r="D2" s="11"/>
      <c r="E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</row>
    <row r="3" spans="1:103" x14ac:dyDescent="0.25">
      <c r="A3" s="11"/>
      <c r="B3" s="11"/>
      <c r="C3" s="11"/>
      <c r="D3" s="11"/>
      <c r="E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</row>
    <row r="4" spans="1:103" ht="23.25" x14ac:dyDescent="0.35">
      <c r="A4" s="100" t="s">
        <v>17</v>
      </c>
      <c r="B4" s="100"/>
      <c r="C4" s="100"/>
      <c r="D4" s="100"/>
      <c r="E4" s="100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</row>
    <row r="5" spans="1:103" ht="15.75" thickBot="1" x14ac:dyDescent="0.3">
      <c r="A5" s="11"/>
      <c r="B5" s="11"/>
      <c r="C5" s="11"/>
      <c r="D5" s="11"/>
      <c r="E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</row>
    <row r="6" spans="1:103" ht="15.75" thickBot="1" x14ac:dyDescent="0.3">
      <c r="A6" s="21" t="s">
        <v>1</v>
      </c>
      <c r="B6" s="24" t="s">
        <v>45</v>
      </c>
      <c r="C6" s="24"/>
      <c r="D6" s="24"/>
      <c r="E6" s="25"/>
      <c r="AP6" s="11"/>
      <c r="AQ6" s="11"/>
      <c r="AR6" s="11"/>
      <c r="AS6" s="11"/>
      <c r="AT6" s="11"/>
    </row>
    <row r="7" spans="1:103" ht="15.75" thickBot="1" x14ac:dyDescent="0.3">
      <c r="A7" s="21" t="s">
        <v>46</v>
      </c>
      <c r="B7" s="25" t="s">
        <v>104</v>
      </c>
      <c r="C7" s="25"/>
      <c r="D7" s="25"/>
      <c r="E7" s="25"/>
      <c r="AP7" s="11"/>
      <c r="AQ7" s="11"/>
      <c r="AR7" s="11"/>
      <c r="AS7" s="11"/>
      <c r="AT7" s="11"/>
    </row>
    <row r="8" spans="1:103" s="11" customFormat="1" ht="15.75" thickBot="1" x14ac:dyDescent="0.3">
      <c r="A8" s="18"/>
      <c r="B8" s="129"/>
      <c r="C8" s="130"/>
      <c r="D8" s="130"/>
      <c r="E8" s="130"/>
    </row>
    <row r="9" spans="1:103" ht="15.75" thickBot="1" x14ac:dyDescent="0.3">
      <c r="A9" s="21" t="s">
        <v>2</v>
      </c>
      <c r="B9" s="24" t="str">
        <f>IF(Personal!B9=0, "Insertar en la pestaña Personal", Personal!B9)</f>
        <v>Insertar en la pestaña Personal</v>
      </c>
      <c r="C9" s="24"/>
      <c r="D9" s="24"/>
      <c r="E9" s="25"/>
      <c r="AP9" s="11"/>
      <c r="AQ9" s="11"/>
      <c r="AR9" s="11"/>
      <c r="AS9" s="11"/>
      <c r="AT9" s="11"/>
    </row>
    <row r="10" spans="1:103" ht="15.75" thickBot="1" x14ac:dyDescent="0.3">
      <c r="A10" s="21" t="s">
        <v>20</v>
      </c>
      <c r="B10" s="102" t="str">
        <f>IF(Personal!B10=0, "Insertar en la pestaña Personal", Personal!B10)</f>
        <v>Insertar en la pestaña Personal</v>
      </c>
      <c r="C10" s="102"/>
      <c r="D10" s="102"/>
      <c r="E10" s="103"/>
      <c r="I10" s="19"/>
      <c r="AP10" s="11"/>
      <c r="AQ10" s="11"/>
      <c r="AR10" s="11"/>
      <c r="AS10" s="11"/>
      <c r="AT10" s="11"/>
    </row>
    <row r="11" spans="1:103" x14ac:dyDescent="0.25">
      <c r="A11" s="11"/>
      <c r="B11" s="11"/>
      <c r="C11" s="11"/>
      <c r="D11" s="11"/>
      <c r="E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</row>
    <row r="12" spans="1:103" x14ac:dyDescent="0.25">
      <c r="A12" s="2" t="s">
        <v>9</v>
      </c>
      <c r="B12" s="1" t="s">
        <v>40</v>
      </c>
      <c r="C12" s="1" t="s">
        <v>89</v>
      </c>
      <c r="D12" s="1" t="s">
        <v>103</v>
      </c>
      <c r="E12" s="1" t="s">
        <v>18</v>
      </c>
    </row>
    <row r="13" spans="1:103" ht="18.75" customHeight="1" x14ac:dyDescent="0.25">
      <c r="A13" s="3" t="s">
        <v>26</v>
      </c>
      <c r="B13" s="10">
        <f>Personal!I31</f>
        <v>0</v>
      </c>
      <c r="C13" s="10">
        <f>Personal!J31</f>
        <v>0</v>
      </c>
      <c r="D13" s="10">
        <f>Personal!K31</f>
        <v>0</v>
      </c>
      <c r="E13" s="20">
        <f>+B13+C13+D13</f>
        <v>0</v>
      </c>
      <c r="F13" s="131" t="str">
        <f>IF(E33="Limitado","Limitado condición 6","")</f>
        <v/>
      </c>
    </row>
    <row r="14" spans="1:103" ht="18.75" customHeight="1" x14ac:dyDescent="0.25">
      <c r="A14" s="9" t="s">
        <v>27</v>
      </c>
      <c r="B14" s="10">
        <f>'Contratos I+D+i'!D28</f>
        <v>0</v>
      </c>
      <c r="C14" s="10">
        <f>'Contratos I+D+i'!E28</f>
        <v>0</v>
      </c>
      <c r="D14" s="26">
        <f>'Contratos I+D+i'!F28</f>
        <v>0</v>
      </c>
      <c r="E14" s="20">
        <f t="shared" ref="E14:E22" si="0">+B14+C14+D14</f>
        <v>0</v>
      </c>
      <c r="F14" s="131"/>
    </row>
    <row r="15" spans="1:103" ht="18.75" customHeight="1" x14ac:dyDescent="0.25">
      <c r="A15" s="3" t="s">
        <v>22</v>
      </c>
      <c r="B15" s="10">
        <f>'S. Externos (Consultoría)'!C34</f>
        <v>0</v>
      </c>
      <c r="C15" s="10">
        <f>'S. Externos (Consultoría)'!D34</f>
        <v>0</v>
      </c>
      <c r="D15" s="26">
        <f>'S. Externos (Consultoría)'!E34</f>
        <v>0</v>
      </c>
      <c r="E15" s="20">
        <f t="shared" si="0"/>
        <v>0</v>
      </c>
      <c r="F15" s="131"/>
    </row>
    <row r="16" spans="1:103" x14ac:dyDescent="0.25">
      <c r="A16" s="3" t="s">
        <v>47</v>
      </c>
      <c r="B16" s="10">
        <f>'Adquisición Conocimiento'!C31</f>
        <v>0</v>
      </c>
      <c r="C16" s="10">
        <f>'Adquisición Conocimiento'!D31</f>
        <v>0</v>
      </c>
      <c r="D16" s="26">
        <f>'Adquisición Conocimiento'!E31</f>
        <v>0</v>
      </c>
      <c r="E16" s="20">
        <f t="shared" si="0"/>
        <v>0</v>
      </c>
      <c r="F16" s="131"/>
    </row>
    <row r="17" spans="1:41" ht="30" x14ac:dyDescent="0.25">
      <c r="A17" s="3" t="s">
        <v>48</v>
      </c>
      <c r="B17" s="10">
        <f>'Inversión equipamiento'!G27</f>
        <v>0</v>
      </c>
      <c r="C17" s="10">
        <f>'Inversión equipamiento'!H27</f>
        <v>0</v>
      </c>
      <c r="D17" s="26">
        <f>'Inversión equipamiento'!I27</f>
        <v>0</v>
      </c>
      <c r="E17" s="20">
        <f>SUM(B17:D17)</f>
        <v>0</v>
      </c>
      <c r="F17" s="131" t="str">
        <f>IF(E31="No cumple","No se cumple condición 4","")</f>
        <v/>
      </c>
    </row>
    <row r="18" spans="1:41" ht="18" customHeight="1" x14ac:dyDescent="0.25">
      <c r="A18" s="3" t="s">
        <v>29</v>
      </c>
      <c r="B18" s="10">
        <f>'Material Fungible'!G28</f>
        <v>0</v>
      </c>
      <c r="C18" s="10">
        <f>'Material Fungible'!H28</f>
        <v>0</v>
      </c>
      <c r="D18" s="26">
        <f>'Material Fungible'!I28</f>
        <v>0</v>
      </c>
      <c r="E18" s="20">
        <f t="shared" si="0"/>
        <v>0</v>
      </c>
      <c r="F18" s="131"/>
    </row>
    <row r="19" spans="1:41" ht="18" customHeight="1" x14ac:dyDescent="0.25">
      <c r="A19" s="9" t="s">
        <v>49</v>
      </c>
      <c r="B19" s="10">
        <f>Difusión!C32</f>
        <v>0</v>
      </c>
      <c r="C19" s="10">
        <f>Difusión!D32</f>
        <v>0</v>
      </c>
      <c r="D19" s="26">
        <f>Difusión!E32</f>
        <v>0</v>
      </c>
      <c r="E19" s="20">
        <f>SUM(B19:D19)</f>
        <v>0</v>
      </c>
      <c r="F19" s="131"/>
    </row>
    <row r="20" spans="1:41" ht="18" customHeight="1" x14ac:dyDescent="0.25">
      <c r="A20" s="9" t="s">
        <v>50</v>
      </c>
      <c r="B20" s="10">
        <f>Desplazamientos!C34</f>
        <v>0</v>
      </c>
      <c r="C20" s="10">
        <f>Desplazamientos!D34</f>
        <v>0</v>
      </c>
      <c r="D20" s="26">
        <f>Desplazamientos!E34</f>
        <v>0</v>
      </c>
      <c r="E20" s="20">
        <f t="shared" ref="E20:E21" si="1">SUM(B20:D20)</f>
        <v>0</v>
      </c>
      <c r="F20" s="131"/>
    </row>
    <row r="21" spans="1:41" ht="30" x14ac:dyDescent="0.25">
      <c r="A21" s="9" t="s">
        <v>51</v>
      </c>
      <c r="B21" s="10">
        <f>'S. Externos (Transf. Result.)'!C30</f>
        <v>0</v>
      </c>
      <c r="C21" s="10">
        <f>'S. Externos (Transf. Result.)'!D30</f>
        <v>0</v>
      </c>
      <c r="D21" s="26">
        <f>'S. Externos (Transf. Result.)'!E30</f>
        <v>0</v>
      </c>
      <c r="E21" s="20">
        <f t="shared" si="1"/>
        <v>0</v>
      </c>
      <c r="F21" s="131"/>
    </row>
    <row r="22" spans="1:41" ht="18" customHeight="1" x14ac:dyDescent="0.25">
      <c r="A22" s="3" t="s">
        <v>30</v>
      </c>
      <c r="B22" s="10">
        <f>Auditoría!F13</f>
        <v>0</v>
      </c>
      <c r="C22" s="10">
        <f>Auditoría!G13</f>
        <v>0</v>
      </c>
      <c r="D22" s="10">
        <f>Auditoría!H13</f>
        <v>0</v>
      </c>
      <c r="E22" s="20">
        <f t="shared" si="0"/>
        <v>0</v>
      </c>
      <c r="F22" s="131" t="str">
        <f>IF(E34="Limitado","Limitado condición 7","")</f>
        <v/>
      </c>
    </row>
    <row r="23" spans="1:41" ht="18" customHeight="1" x14ac:dyDescent="0.25">
      <c r="A23" s="4" t="s">
        <v>31</v>
      </c>
      <c r="B23" s="10">
        <f>'Costes indirectos'!D14</f>
        <v>0</v>
      </c>
      <c r="C23" s="10">
        <f>'Costes indirectos'!F14</f>
        <v>0</v>
      </c>
      <c r="D23" s="10">
        <f>'Costes indirectos'!H14</f>
        <v>0</v>
      </c>
      <c r="E23" s="20">
        <f>+B23+C23+D23</f>
        <v>0</v>
      </c>
      <c r="F23" s="131" t="str">
        <f>IF(OR('Costes indirectos'!C14="Limitado",'Costes indirectos'!E14="Limitado",'Costes indirectos'!G14="Limitado"),"Limitado condición 5","")</f>
        <v/>
      </c>
    </row>
    <row r="24" spans="1:41" ht="16.5" customHeight="1" x14ac:dyDescent="0.25">
      <c r="A24" s="22" t="s">
        <v>19</v>
      </c>
      <c r="B24" s="23">
        <f>SUM(B13:B23)</f>
        <v>0</v>
      </c>
      <c r="C24" s="23">
        <f>SUM(C13:C23)</f>
        <v>0</v>
      </c>
      <c r="D24" s="23">
        <f>SUM(D13:D23)</f>
        <v>0</v>
      </c>
      <c r="E24" s="23">
        <f>SUM(E13:E23)</f>
        <v>0</v>
      </c>
      <c r="F24" s="131" t="str">
        <f>IF(AND(B24=0,C24=0,D24=0),"",IF($B$24&gt;$E$24*0.3,"No cumple condiciones",IF($C$24&gt;$E$24*0.3,"No cumple condiciones",IF(OR($E$24=0,AND(100000&lt;=$E$24,$E$24&lt;=400000)),"","No cumple condiciones"))))</f>
        <v/>
      </c>
    </row>
    <row r="25" spans="1:41" s="11" customFormat="1" ht="8.25" customHeight="1" x14ac:dyDescent="0.25">
      <c r="A25" s="12"/>
      <c r="B25" s="12"/>
      <c r="C25" s="12"/>
      <c r="D25" s="12"/>
      <c r="E25" s="12"/>
      <c r="F25" s="12"/>
    </row>
    <row r="26" spans="1:41" s="11" customFormat="1" x14ac:dyDescent="0.25">
      <c r="A26" s="27"/>
      <c r="B26" s="13"/>
      <c r="C26" s="13"/>
      <c r="D26" s="13"/>
      <c r="E26" s="13"/>
      <c r="F26" s="13"/>
    </row>
    <row r="27" spans="1:41" s="11" customFormat="1" ht="15.75" thickBot="1" x14ac:dyDescent="0.3">
      <c r="A27" s="13"/>
      <c r="B27" s="13"/>
      <c r="C27" s="13"/>
      <c r="D27" s="13"/>
      <c r="E27" s="13"/>
      <c r="F27" s="13"/>
    </row>
    <row r="28" spans="1:41" s="5" customFormat="1" ht="43.5" customHeight="1" thickBot="1" x14ac:dyDescent="0.3">
      <c r="A28" s="125" t="s">
        <v>105</v>
      </c>
      <c r="B28" s="126"/>
      <c r="C28" s="126"/>
      <c r="D28" s="6" t="s">
        <v>35</v>
      </c>
      <c r="E28" s="7" t="str">
        <f>IF($B$24&lt;=$E$24*0.3,"OK","No cumple")</f>
        <v>OK</v>
      </c>
      <c r="F28" s="15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</row>
    <row r="29" spans="1:41" ht="44.25" customHeight="1" thickBot="1" x14ac:dyDescent="0.3">
      <c r="A29" s="125" t="s">
        <v>106</v>
      </c>
      <c r="B29" s="126"/>
      <c r="C29" s="126"/>
      <c r="D29" s="6" t="s">
        <v>36</v>
      </c>
      <c r="E29" s="8" t="str">
        <f>IF($C$24&lt;=$E$24*0.3,"OK","No cumple")</f>
        <v>OK</v>
      </c>
      <c r="F29" s="13"/>
    </row>
    <row r="30" spans="1:41" ht="21" customHeight="1" thickBot="1" x14ac:dyDescent="0.3">
      <c r="A30" s="127" t="s">
        <v>107</v>
      </c>
      <c r="B30" s="128"/>
      <c r="C30" s="128"/>
      <c r="D30" s="6" t="s">
        <v>41</v>
      </c>
      <c r="E30" s="8" t="str">
        <f>IF(OR($E$24=0,AND(100000&lt;=$E$24,$E$24&lt;=400000)),"OK","No cumple")</f>
        <v>OK</v>
      </c>
      <c r="F30" s="13"/>
    </row>
    <row r="31" spans="1:41" ht="33.75" customHeight="1" thickBot="1" x14ac:dyDescent="0.3">
      <c r="A31" s="127" t="s">
        <v>70</v>
      </c>
      <c r="B31" s="128"/>
      <c r="C31" s="128"/>
      <c r="D31" s="6" t="s">
        <v>42</v>
      </c>
      <c r="E31" s="8" t="str">
        <f>IF(OR($E$17=0,$E$17&lt;=0.3*$E$24),"OK","No cumple")</f>
        <v>OK</v>
      </c>
    </row>
    <row r="32" spans="1:41" ht="30.75" customHeight="1" thickBot="1" x14ac:dyDescent="0.3">
      <c r="A32" s="125" t="s">
        <v>71</v>
      </c>
      <c r="B32" s="126"/>
      <c r="C32" s="126"/>
      <c r="D32" s="6" t="s">
        <v>43</v>
      </c>
      <c r="E32" s="8" t="str">
        <f>IF(OR('Costes indirectos'!C14="Limitado",'Costes indirectos'!E14="Limitado",'Costes indirectos'!G14="Limitado"),"Limitado","Ok")</f>
        <v>Ok</v>
      </c>
    </row>
    <row r="33" spans="1:5" ht="20.25" customHeight="1" thickBot="1" x14ac:dyDescent="0.3">
      <c r="A33" s="127" t="s">
        <v>72</v>
      </c>
      <c r="B33" s="128"/>
      <c r="C33" s="128"/>
      <c r="D33" s="6" t="s">
        <v>44</v>
      </c>
      <c r="E33" s="8" t="str">
        <f>IF(COUNTIF(Personal!$G$13:'Personal'!$G$268,"&gt;50")&gt;0,"Limitado","OK")</f>
        <v>OK</v>
      </c>
    </row>
    <row r="34" spans="1:5" ht="32.25" customHeight="1" thickBot="1" x14ac:dyDescent="0.3">
      <c r="A34" s="125" t="s">
        <v>73</v>
      </c>
      <c r="B34" s="126"/>
      <c r="C34" s="126"/>
      <c r="D34" s="6" t="s">
        <v>62</v>
      </c>
      <c r="E34" s="8" t="str">
        <f>IF(OR(Auditoría!C13&gt;1400,Auditoría!D13&gt;1400,Auditoría!E13&gt;1400),"Limitado","Ok")</f>
        <v>Ok</v>
      </c>
    </row>
    <row r="35" spans="1:5" s="11" customFormat="1" ht="8.25" customHeight="1" thickBot="1" x14ac:dyDescent="0.3">
      <c r="A35" s="17"/>
      <c r="B35" s="16"/>
      <c r="C35" s="16"/>
      <c r="D35" s="16"/>
      <c r="E35" s="16"/>
    </row>
    <row r="36" spans="1:5" ht="70.5" customHeight="1" thickBot="1" x14ac:dyDescent="0.3">
      <c r="A36" s="122" t="s">
        <v>76</v>
      </c>
      <c r="B36" s="123"/>
      <c r="C36" s="123"/>
      <c r="D36" s="123"/>
      <c r="E36" s="124"/>
    </row>
    <row r="37" spans="1:5" s="11" customFormat="1" x14ac:dyDescent="0.25"/>
    <row r="38" spans="1:5" s="11" customFormat="1" x14ac:dyDescent="0.25"/>
    <row r="39" spans="1:5" s="11" customFormat="1" x14ac:dyDescent="0.25"/>
    <row r="40" spans="1:5" s="11" customFormat="1" x14ac:dyDescent="0.25"/>
    <row r="41" spans="1:5" s="11" customFormat="1" x14ac:dyDescent="0.25"/>
    <row r="42" spans="1:5" s="11" customFormat="1" x14ac:dyDescent="0.25"/>
    <row r="43" spans="1:5" s="11" customFormat="1" x14ac:dyDescent="0.25"/>
    <row r="44" spans="1:5" s="11" customFormat="1" x14ac:dyDescent="0.25"/>
    <row r="45" spans="1:5" s="11" customFormat="1" x14ac:dyDescent="0.25"/>
    <row r="46" spans="1:5" s="11" customFormat="1" x14ac:dyDescent="0.25"/>
    <row r="47" spans="1:5" s="11" customFormat="1" x14ac:dyDescent="0.25"/>
    <row r="48" spans="1:5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  <row r="155" s="11" customFormat="1" x14ac:dyDescent="0.25"/>
    <row r="156" s="11" customFormat="1" x14ac:dyDescent="0.25"/>
    <row r="157" s="11" customFormat="1" x14ac:dyDescent="0.25"/>
    <row r="158" s="11" customFormat="1" x14ac:dyDescent="0.25"/>
    <row r="159" s="11" customFormat="1" x14ac:dyDescent="0.25"/>
    <row r="160" s="11" customFormat="1" x14ac:dyDescent="0.25"/>
    <row r="161" s="11" customFormat="1" x14ac:dyDescent="0.25"/>
    <row r="162" s="11" customFormat="1" x14ac:dyDescent="0.25"/>
    <row r="163" s="11" customFormat="1" x14ac:dyDescent="0.25"/>
    <row r="164" s="11" customFormat="1" x14ac:dyDescent="0.25"/>
    <row r="165" s="11" customFormat="1" x14ac:dyDescent="0.25"/>
    <row r="166" s="11" customFormat="1" x14ac:dyDescent="0.25"/>
    <row r="167" s="11" customFormat="1" x14ac:dyDescent="0.25"/>
    <row r="168" s="11" customFormat="1" x14ac:dyDescent="0.25"/>
    <row r="169" s="11" customFormat="1" x14ac:dyDescent="0.25"/>
    <row r="170" s="11" customFormat="1" x14ac:dyDescent="0.25"/>
    <row r="171" s="11" customFormat="1" x14ac:dyDescent="0.25"/>
    <row r="172" s="11" customFormat="1" x14ac:dyDescent="0.25"/>
    <row r="173" s="11" customFormat="1" x14ac:dyDescent="0.25"/>
    <row r="174" s="11" customFormat="1" x14ac:dyDescent="0.25"/>
    <row r="175" s="11" customFormat="1" x14ac:dyDescent="0.25"/>
    <row r="176" s="11" customFormat="1" x14ac:dyDescent="0.25"/>
    <row r="177" s="11" customFormat="1" x14ac:dyDescent="0.25"/>
    <row r="178" s="11" customFormat="1" x14ac:dyDescent="0.25"/>
    <row r="179" s="11" customFormat="1" x14ac:dyDescent="0.25"/>
    <row r="180" s="11" customFormat="1" x14ac:dyDescent="0.25"/>
    <row r="181" s="11" customFormat="1" x14ac:dyDescent="0.25"/>
    <row r="182" s="11" customFormat="1" x14ac:dyDescent="0.25"/>
    <row r="183" s="11" customFormat="1" x14ac:dyDescent="0.25"/>
    <row r="184" s="11" customFormat="1" x14ac:dyDescent="0.25"/>
    <row r="185" s="11" customFormat="1" x14ac:dyDescent="0.25"/>
    <row r="186" s="11" customFormat="1" x14ac:dyDescent="0.25"/>
    <row r="187" s="11" customFormat="1" x14ac:dyDescent="0.25"/>
    <row r="188" s="11" customFormat="1" x14ac:dyDescent="0.25"/>
    <row r="189" s="11" customFormat="1" x14ac:dyDescent="0.25"/>
    <row r="190" s="11" customFormat="1" x14ac:dyDescent="0.25"/>
    <row r="191" s="11" customFormat="1" x14ac:dyDescent="0.25"/>
    <row r="192" s="11" customFormat="1" x14ac:dyDescent="0.25"/>
    <row r="193" s="11" customFormat="1" x14ac:dyDescent="0.25"/>
    <row r="194" s="11" customFormat="1" x14ac:dyDescent="0.25"/>
    <row r="195" s="11" customFormat="1" x14ac:dyDescent="0.25"/>
    <row r="196" s="11" customFormat="1" x14ac:dyDescent="0.25"/>
    <row r="197" s="11" customFormat="1" x14ac:dyDescent="0.25"/>
    <row r="198" s="11" customFormat="1" x14ac:dyDescent="0.25"/>
    <row r="199" s="11" customFormat="1" x14ac:dyDescent="0.25"/>
    <row r="200" s="11" customFormat="1" x14ac:dyDescent="0.25"/>
    <row r="201" s="11" customFormat="1" x14ac:dyDescent="0.25"/>
    <row r="202" s="11" customFormat="1" x14ac:dyDescent="0.25"/>
    <row r="203" s="11" customFormat="1" x14ac:dyDescent="0.25"/>
    <row r="204" s="11" customFormat="1" x14ac:dyDescent="0.25"/>
    <row r="205" s="11" customFormat="1" x14ac:dyDescent="0.25"/>
    <row r="206" s="11" customFormat="1" x14ac:dyDescent="0.25"/>
    <row r="207" s="11" customFormat="1" x14ac:dyDescent="0.25"/>
    <row r="208" s="11" customFormat="1" x14ac:dyDescent="0.25"/>
    <row r="209" s="11" customFormat="1" x14ac:dyDescent="0.25"/>
    <row r="210" s="11" customFormat="1" x14ac:dyDescent="0.25"/>
    <row r="211" s="11" customFormat="1" x14ac:dyDescent="0.25"/>
    <row r="212" s="11" customFormat="1" x14ac:dyDescent="0.25"/>
    <row r="213" s="11" customFormat="1" x14ac:dyDescent="0.25"/>
    <row r="214" s="11" customFormat="1" x14ac:dyDescent="0.25"/>
    <row r="215" s="11" customFormat="1" x14ac:dyDescent="0.25"/>
    <row r="216" s="11" customFormat="1" x14ac:dyDescent="0.25"/>
    <row r="217" s="11" customFormat="1" x14ac:dyDescent="0.25"/>
    <row r="218" s="11" customFormat="1" x14ac:dyDescent="0.25"/>
    <row r="219" s="11" customFormat="1" x14ac:dyDescent="0.25"/>
    <row r="220" s="11" customFormat="1" x14ac:dyDescent="0.25"/>
    <row r="221" s="11" customFormat="1" x14ac:dyDescent="0.25"/>
    <row r="222" s="11" customFormat="1" x14ac:dyDescent="0.25"/>
    <row r="223" s="11" customFormat="1" x14ac:dyDescent="0.25"/>
    <row r="224" s="11" customFormat="1" x14ac:dyDescent="0.25"/>
    <row r="225" s="11" customFormat="1" x14ac:dyDescent="0.25"/>
    <row r="226" s="11" customFormat="1" x14ac:dyDescent="0.25"/>
    <row r="227" s="11" customFormat="1" x14ac:dyDescent="0.25"/>
    <row r="228" s="11" customFormat="1" x14ac:dyDescent="0.25"/>
    <row r="229" s="11" customFormat="1" x14ac:dyDescent="0.25"/>
    <row r="230" s="11" customFormat="1" x14ac:dyDescent="0.25"/>
    <row r="231" s="11" customFormat="1" x14ac:dyDescent="0.25"/>
    <row r="232" s="11" customFormat="1" x14ac:dyDescent="0.25"/>
    <row r="233" s="11" customFormat="1" x14ac:dyDescent="0.25"/>
    <row r="234" s="11" customFormat="1" x14ac:dyDescent="0.25"/>
    <row r="235" s="11" customFormat="1" x14ac:dyDescent="0.25"/>
    <row r="236" s="11" customFormat="1" x14ac:dyDescent="0.25"/>
    <row r="237" s="11" customFormat="1" x14ac:dyDescent="0.25"/>
    <row r="238" s="11" customFormat="1" x14ac:dyDescent="0.25"/>
    <row r="239" s="11" customFormat="1" x14ac:dyDescent="0.25"/>
    <row r="240" s="11" customFormat="1" x14ac:dyDescent="0.25"/>
    <row r="241" s="11" customFormat="1" x14ac:dyDescent="0.25"/>
    <row r="242" s="11" customFormat="1" x14ac:dyDescent="0.25"/>
    <row r="243" s="11" customFormat="1" x14ac:dyDescent="0.25"/>
    <row r="244" s="11" customFormat="1" x14ac:dyDescent="0.25"/>
    <row r="245" s="11" customFormat="1" x14ac:dyDescent="0.25"/>
    <row r="246" s="11" customFormat="1" x14ac:dyDescent="0.25"/>
    <row r="247" s="11" customFormat="1" x14ac:dyDescent="0.25"/>
    <row r="248" s="11" customFormat="1" x14ac:dyDescent="0.25"/>
    <row r="249" s="11" customFormat="1" x14ac:dyDescent="0.25"/>
    <row r="250" s="11" customFormat="1" x14ac:dyDescent="0.25"/>
    <row r="251" s="11" customFormat="1" x14ac:dyDescent="0.25"/>
    <row r="252" s="11" customFormat="1" x14ac:dyDescent="0.25"/>
    <row r="253" s="11" customFormat="1" x14ac:dyDescent="0.25"/>
    <row r="254" s="11" customFormat="1" x14ac:dyDescent="0.25"/>
    <row r="255" s="11" customFormat="1" x14ac:dyDescent="0.25"/>
    <row r="256" s="11" customFormat="1" x14ac:dyDescent="0.25"/>
    <row r="257" s="11" customFormat="1" x14ac:dyDescent="0.25"/>
    <row r="258" s="11" customFormat="1" x14ac:dyDescent="0.25"/>
    <row r="259" s="11" customFormat="1" x14ac:dyDescent="0.25"/>
    <row r="260" s="11" customFormat="1" x14ac:dyDescent="0.25"/>
    <row r="261" s="11" customFormat="1" x14ac:dyDescent="0.25"/>
    <row r="262" s="11" customFormat="1" x14ac:dyDescent="0.25"/>
    <row r="263" s="11" customFormat="1" x14ac:dyDescent="0.25"/>
    <row r="264" s="11" customFormat="1" x14ac:dyDescent="0.25"/>
    <row r="265" s="11" customFormat="1" x14ac:dyDescent="0.25"/>
    <row r="266" s="11" customFormat="1" x14ac:dyDescent="0.25"/>
    <row r="267" s="11" customFormat="1" x14ac:dyDescent="0.25"/>
    <row r="268" s="11" customFormat="1" x14ac:dyDescent="0.25"/>
    <row r="269" s="11" customFormat="1" x14ac:dyDescent="0.25"/>
    <row r="270" s="11" customFormat="1" x14ac:dyDescent="0.25"/>
    <row r="271" s="11" customFormat="1" x14ac:dyDescent="0.25"/>
    <row r="272" s="11" customFormat="1" x14ac:dyDescent="0.25"/>
    <row r="273" s="11" customFormat="1" x14ac:dyDescent="0.25"/>
    <row r="274" s="11" customFormat="1" x14ac:dyDescent="0.25"/>
    <row r="275" s="11" customFormat="1" x14ac:dyDescent="0.25"/>
    <row r="276" s="11" customFormat="1" x14ac:dyDescent="0.25"/>
    <row r="277" s="11" customFormat="1" x14ac:dyDescent="0.25"/>
    <row r="278" s="11" customFormat="1" x14ac:dyDescent="0.25"/>
    <row r="279" s="11" customFormat="1" x14ac:dyDescent="0.25"/>
    <row r="280" s="11" customFormat="1" x14ac:dyDescent="0.25"/>
    <row r="281" s="11" customFormat="1" x14ac:dyDescent="0.25"/>
    <row r="282" s="11" customFormat="1" x14ac:dyDescent="0.25"/>
    <row r="283" s="11" customFormat="1" x14ac:dyDescent="0.25"/>
    <row r="284" s="11" customFormat="1" x14ac:dyDescent="0.25"/>
    <row r="285" s="11" customFormat="1" x14ac:dyDescent="0.25"/>
    <row r="286" s="11" customFormat="1" x14ac:dyDescent="0.25"/>
    <row r="287" s="11" customFormat="1" x14ac:dyDescent="0.25"/>
    <row r="288" s="11" customFormat="1" x14ac:dyDescent="0.25"/>
    <row r="289" s="11" customFormat="1" x14ac:dyDescent="0.25"/>
    <row r="290" s="11" customFormat="1" x14ac:dyDescent="0.25"/>
    <row r="291" s="11" customFormat="1" x14ac:dyDescent="0.25"/>
    <row r="292" s="11" customFormat="1" x14ac:dyDescent="0.25"/>
    <row r="293" s="11" customFormat="1" x14ac:dyDescent="0.25"/>
    <row r="294" s="11" customFormat="1" x14ac:dyDescent="0.25"/>
    <row r="295" s="11" customFormat="1" x14ac:dyDescent="0.25"/>
    <row r="296" s="11" customFormat="1" x14ac:dyDescent="0.25"/>
    <row r="297" s="11" customFormat="1" x14ac:dyDescent="0.25"/>
    <row r="298" s="11" customFormat="1" x14ac:dyDescent="0.25"/>
    <row r="299" s="11" customFormat="1" x14ac:dyDescent="0.25"/>
    <row r="300" s="11" customFormat="1" x14ac:dyDescent="0.25"/>
    <row r="301" s="11" customFormat="1" x14ac:dyDescent="0.25"/>
    <row r="302" s="11" customFormat="1" x14ac:dyDescent="0.25"/>
    <row r="303" s="11" customFormat="1" x14ac:dyDescent="0.25"/>
    <row r="304" s="11" customFormat="1" x14ac:dyDescent="0.25"/>
    <row r="305" s="11" customFormat="1" x14ac:dyDescent="0.25"/>
    <row r="306" s="11" customFormat="1" x14ac:dyDescent="0.25"/>
    <row r="307" s="11" customFormat="1" x14ac:dyDescent="0.25"/>
    <row r="308" s="11" customFormat="1" x14ac:dyDescent="0.25"/>
    <row r="309" s="11" customFormat="1" x14ac:dyDescent="0.25"/>
    <row r="310" s="11" customFormat="1" x14ac:dyDescent="0.25"/>
    <row r="311" s="11" customFormat="1" x14ac:dyDescent="0.25"/>
    <row r="312" s="11" customFormat="1" x14ac:dyDescent="0.25"/>
    <row r="313" s="11" customFormat="1" x14ac:dyDescent="0.25"/>
    <row r="314" s="11" customFormat="1" x14ac:dyDescent="0.25"/>
    <row r="315" s="11" customFormat="1" x14ac:dyDescent="0.25"/>
    <row r="316" s="11" customFormat="1" x14ac:dyDescent="0.25"/>
    <row r="317" s="11" customFormat="1" x14ac:dyDescent="0.25"/>
    <row r="318" s="11" customFormat="1" x14ac:dyDescent="0.25"/>
    <row r="319" s="11" customFormat="1" x14ac:dyDescent="0.25"/>
    <row r="320" s="11" customFormat="1" x14ac:dyDescent="0.25"/>
    <row r="321" s="11" customFormat="1" x14ac:dyDescent="0.25"/>
    <row r="322" s="11" customFormat="1" x14ac:dyDescent="0.25"/>
    <row r="323" s="11" customFormat="1" x14ac:dyDescent="0.25"/>
    <row r="324" s="11" customFormat="1" x14ac:dyDescent="0.25"/>
    <row r="325" s="11" customFormat="1" x14ac:dyDescent="0.25"/>
    <row r="326" s="11" customFormat="1" x14ac:dyDescent="0.25"/>
    <row r="327" s="11" customFormat="1" x14ac:dyDescent="0.25"/>
    <row r="328" s="11" customFormat="1" x14ac:dyDescent="0.25"/>
    <row r="329" s="11" customFormat="1" x14ac:dyDescent="0.25"/>
    <row r="330" s="11" customFormat="1" x14ac:dyDescent="0.25"/>
    <row r="331" s="11" customFormat="1" x14ac:dyDescent="0.25"/>
    <row r="332" s="11" customFormat="1" x14ac:dyDescent="0.25"/>
    <row r="333" s="11" customFormat="1" x14ac:dyDescent="0.25"/>
    <row r="334" s="11" customFormat="1" x14ac:dyDescent="0.25"/>
    <row r="335" s="11" customFormat="1" x14ac:dyDescent="0.25"/>
    <row r="336" s="11" customFormat="1" x14ac:dyDescent="0.25"/>
  </sheetData>
  <sheetProtection algorithmName="SHA-512" hashValue="avi5YIUF9dUXMR2s3TjZpQRW4y8SAzdWDavvqvK839rYl7a4WoCO3BQP8RUE3py/Sk0REtNsQmBnweADEDlm4w==" saltValue="qBtUflPSqpjtr9NJFUr1PQ==" spinCount="100000" sheet="1" formatColumns="0" formatRows="0"/>
  <mergeCells count="11">
    <mergeCell ref="B10:E10"/>
    <mergeCell ref="A4:E4"/>
    <mergeCell ref="A28:C28"/>
    <mergeCell ref="A29:C29"/>
    <mergeCell ref="B8:E8"/>
    <mergeCell ref="A36:E36"/>
    <mergeCell ref="A30:C30"/>
    <mergeCell ref="A34:C34"/>
    <mergeCell ref="A31:C31"/>
    <mergeCell ref="A33:C33"/>
    <mergeCell ref="A32:C32"/>
  </mergeCells>
  <conditionalFormatting sqref="B8">
    <cfRule type="containsText" dxfId="3" priority="5" operator="containsText" text="Insertar en la ">
      <formula>NOT(ISERROR(SEARCH("Insertar en la ",B8)))</formula>
    </cfRule>
  </conditionalFormatting>
  <conditionalFormatting sqref="E28:E31">
    <cfRule type="containsText" dxfId="2" priority="12" operator="containsText" text="No cumple">
      <formula>NOT(ISERROR(SEARCH("No cumple",E28)))</formula>
    </cfRule>
  </conditionalFormatting>
  <conditionalFormatting sqref="E32:E34">
    <cfRule type="containsText" dxfId="1" priority="8" operator="containsText" text="Limitado">
      <formula>NOT(ISERROR(SEARCH("Limitado",E32)))</formula>
    </cfRule>
  </conditionalFormatting>
  <conditionalFormatting sqref="F13:F24">
    <cfRule type="containsText" dxfId="0" priority="1" operator="containsText" text="condici">
      <formula>NOT(ISERROR(SEARCH("condici",F13)))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 scaleWithDoc="0">
    <oddFooter>&amp;L&amp;A&amp;R&amp;P/&amp;N</oddFooter>
  </headerFooter>
  <ignoredErrors>
    <ignoredError sqref="E17:E1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AG122"/>
  <sheetViews>
    <sheetView zoomScale="85" zoomScaleNormal="85" zoomScalePageLayoutView="80" workbookViewId="0">
      <selection activeCell="A13" sqref="A13"/>
    </sheetView>
  </sheetViews>
  <sheetFormatPr baseColWidth="10" defaultRowHeight="15" x14ac:dyDescent="0.25"/>
  <cols>
    <col min="1" max="1" width="36.85546875" customWidth="1"/>
    <col min="2" max="3" width="25.28515625" customWidth="1"/>
    <col min="4" max="4" width="7.5703125" customWidth="1"/>
    <col min="5" max="6" width="7.7109375" customWidth="1"/>
    <col min="7" max="7" width="9.5703125" customWidth="1"/>
    <col min="8" max="8" width="12.5703125" customWidth="1"/>
    <col min="9" max="9" width="12.85546875" customWidth="1"/>
    <col min="10" max="11" width="11.7109375" customWidth="1"/>
    <col min="12" max="12" width="16.42578125" style="62" bestFit="1" customWidth="1"/>
    <col min="13" max="13" width="61.28515625" style="11" customWidth="1"/>
    <col min="14" max="15" width="11.42578125" style="11"/>
    <col min="16" max="16" width="9.42578125" style="11" bestFit="1" customWidth="1"/>
    <col min="17" max="33" width="11.42578125" style="11"/>
  </cols>
  <sheetData>
    <row r="1" spans="1:16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46"/>
      <c r="M1" s="61" t="s">
        <v>93</v>
      </c>
    </row>
    <row r="2" spans="1:16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46"/>
      <c r="M2" s="61" t="s">
        <v>94</v>
      </c>
    </row>
    <row r="3" spans="1:16" ht="23.25" x14ac:dyDescent="0.35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6" ht="23.25" customHeight="1" x14ac:dyDescent="0.35">
      <c r="A4" s="100" t="s">
        <v>32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6" ht="15.75" thickBo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46"/>
    </row>
    <row r="6" spans="1:16" ht="15.75" thickBot="1" x14ac:dyDescent="0.3">
      <c r="A6" s="21" t="s">
        <v>1</v>
      </c>
      <c r="B6" s="102" t="s">
        <v>45</v>
      </c>
      <c r="C6" s="102"/>
      <c r="D6" s="102"/>
      <c r="E6" s="102"/>
      <c r="F6" s="102"/>
      <c r="G6" s="102"/>
      <c r="H6" s="102"/>
      <c r="I6" s="102"/>
      <c r="J6" s="102"/>
      <c r="K6" s="102"/>
      <c r="L6" s="103"/>
    </row>
    <row r="7" spans="1:16" ht="15.75" thickBot="1" x14ac:dyDescent="0.3">
      <c r="A7" s="21" t="s">
        <v>46</v>
      </c>
      <c r="B7" s="104" t="s">
        <v>104</v>
      </c>
      <c r="C7" s="104"/>
      <c r="D7" s="104"/>
      <c r="E7" s="104"/>
      <c r="F7" s="104"/>
      <c r="G7" s="104"/>
      <c r="H7" s="104"/>
      <c r="I7" s="104"/>
      <c r="J7" s="104"/>
      <c r="K7" s="105"/>
      <c r="L7" s="106"/>
    </row>
    <row r="8" spans="1:16" ht="15.75" thickBot="1" x14ac:dyDescent="0.3">
      <c r="A8" s="18"/>
      <c r="B8" s="11"/>
      <c r="C8" s="11"/>
      <c r="D8" s="11"/>
      <c r="E8" s="11"/>
      <c r="F8" s="11"/>
      <c r="G8" s="11"/>
      <c r="H8" s="11"/>
      <c r="I8" s="11"/>
      <c r="J8" s="11"/>
      <c r="K8" s="11"/>
      <c r="L8" s="46"/>
    </row>
    <row r="9" spans="1:16" ht="15.75" thickBot="1" x14ac:dyDescent="0.3">
      <c r="A9" s="21" t="s">
        <v>2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8"/>
    </row>
    <row r="10" spans="1:16" ht="15.75" thickBot="1" x14ac:dyDescent="0.3">
      <c r="A10" s="21" t="s">
        <v>20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8"/>
    </row>
    <row r="11" spans="1:16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46"/>
      <c r="O11" s="18"/>
    </row>
    <row r="12" spans="1:16" ht="51" customHeight="1" x14ac:dyDescent="0.25">
      <c r="A12" s="47" t="s">
        <v>4</v>
      </c>
      <c r="B12" s="47" t="s">
        <v>5</v>
      </c>
      <c r="C12" s="1" t="s">
        <v>92</v>
      </c>
      <c r="D12" s="1" t="s">
        <v>37</v>
      </c>
      <c r="E12" s="1" t="s">
        <v>82</v>
      </c>
      <c r="F12" s="1" t="s">
        <v>96</v>
      </c>
      <c r="G12" s="1" t="s">
        <v>23</v>
      </c>
      <c r="H12" s="1" t="s">
        <v>66</v>
      </c>
      <c r="I12" s="1" t="s">
        <v>38</v>
      </c>
      <c r="J12" s="1" t="s">
        <v>83</v>
      </c>
      <c r="K12" s="1" t="s">
        <v>97</v>
      </c>
      <c r="L12" s="1" t="s">
        <v>6</v>
      </c>
      <c r="M12" s="66" t="str">
        <f>IF(COUNTIF(C12:C29,"SI")&gt;0,"ATENCIÓN: En caso de personal financiado con cargo a los Presupuestos General del Estado o de la GVA, podrán imputarse horas de trabajo dedicadas al proyecto a un coste de 0,00 euros/hora.","")</f>
        <v/>
      </c>
    </row>
    <row r="13" spans="1:16" x14ac:dyDescent="0.25">
      <c r="A13" s="28"/>
      <c r="B13" s="28"/>
      <c r="C13" s="87"/>
      <c r="D13" s="31"/>
      <c r="E13" s="31"/>
      <c r="F13" s="31"/>
      <c r="G13" s="41"/>
      <c r="H13" s="48">
        <f>IF(C13="SI",0,IF($G13&gt;50,50,$G13))</f>
        <v>0</v>
      </c>
      <c r="I13" s="48">
        <f>IF($H13&gt;50,"-",D13*$H13)</f>
        <v>0</v>
      </c>
      <c r="J13" s="48">
        <f>IF($H13&gt;50,"-",E13*$H13)</f>
        <v>0</v>
      </c>
      <c r="K13" s="48">
        <f>IF($H13&gt;50,"-",F13*$H13)</f>
        <v>0</v>
      </c>
      <c r="L13" s="49">
        <f>SUM(I13:K13)</f>
        <v>0</v>
      </c>
      <c r="N13" s="50"/>
      <c r="O13" s="50"/>
    </row>
    <row r="14" spans="1:16" x14ac:dyDescent="0.25">
      <c r="A14" s="29"/>
      <c r="B14" s="29"/>
      <c r="C14" s="88"/>
      <c r="D14" s="32"/>
      <c r="E14" s="32"/>
      <c r="F14" s="32"/>
      <c r="G14" s="41"/>
      <c r="H14" s="48">
        <f t="shared" ref="H14:H30" si="0">IF(C14="SI",0,IF($G14&gt;50,50,$G14))</f>
        <v>0</v>
      </c>
      <c r="I14" s="48">
        <f t="shared" ref="I14:I30" si="1">IF($H14&gt;50,"-",D14*$H14)</f>
        <v>0</v>
      </c>
      <c r="J14" s="48">
        <f t="shared" ref="J14:J30" si="2">IF($H14&gt;50,"-",E14*$H14)</f>
        <v>0</v>
      </c>
      <c r="K14" s="48">
        <f t="shared" ref="K14:K30" si="3">IF($H14&gt;50,"-",F14*$H14)</f>
        <v>0</v>
      </c>
      <c r="L14" s="49">
        <f>SUM(I14:K14)</f>
        <v>0</v>
      </c>
      <c r="N14" s="50"/>
      <c r="O14" s="50"/>
      <c r="P14" s="50"/>
    </row>
    <row r="15" spans="1:16" x14ac:dyDescent="0.25">
      <c r="A15" s="29"/>
      <c r="B15" s="29"/>
      <c r="C15" s="88"/>
      <c r="D15" s="32"/>
      <c r="E15" s="32"/>
      <c r="F15" s="32"/>
      <c r="G15" s="41"/>
      <c r="H15" s="48">
        <f t="shared" si="0"/>
        <v>0</v>
      </c>
      <c r="I15" s="48">
        <f t="shared" si="1"/>
        <v>0</v>
      </c>
      <c r="J15" s="48">
        <f t="shared" si="2"/>
        <v>0</v>
      </c>
      <c r="K15" s="48">
        <f t="shared" si="3"/>
        <v>0</v>
      </c>
      <c r="L15" s="49">
        <f t="shared" ref="L15:L30" si="4">SUM(I15:K15)</f>
        <v>0</v>
      </c>
      <c r="N15" s="50"/>
      <c r="O15" s="50"/>
      <c r="P15" s="50"/>
    </row>
    <row r="16" spans="1:16" x14ac:dyDescent="0.25">
      <c r="A16" s="29"/>
      <c r="B16" s="29"/>
      <c r="C16" s="88"/>
      <c r="D16" s="32"/>
      <c r="E16" s="32"/>
      <c r="F16" s="32"/>
      <c r="G16" s="41"/>
      <c r="H16" s="48">
        <f t="shared" si="0"/>
        <v>0</v>
      </c>
      <c r="I16" s="48">
        <f t="shared" si="1"/>
        <v>0</v>
      </c>
      <c r="J16" s="48">
        <f t="shared" si="2"/>
        <v>0</v>
      </c>
      <c r="K16" s="48">
        <f t="shared" si="3"/>
        <v>0</v>
      </c>
      <c r="L16" s="49">
        <f t="shared" si="4"/>
        <v>0</v>
      </c>
      <c r="N16" s="50"/>
      <c r="O16" s="50"/>
      <c r="P16" s="50"/>
    </row>
    <row r="17" spans="1:16" x14ac:dyDescent="0.25">
      <c r="A17" s="29"/>
      <c r="B17" s="29"/>
      <c r="C17" s="88"/>
      <c r="D17" s="32"/>
      <c r="E17" s="32"/>
      <c r="F17" s="32"/>
      <c r="G17" s="41"/>
      <c r="H17" s="48">
        <f t="shared" si="0"/>
        <v>0</v>
      </c>
      <c r="I17" s="48">
        <f t="shared" si="1"/>
        <v>0</v>
      </c>
      <c r="J17" s="48">
        <f t="shared" si="2"/>
        <v>0</v>
      </c>
      <c r="K17" s="48">
        <f t="shared" si="3"/>
        <v>0</v>
      </c>
      <c r="L17" s="49">
        <f t="shared" si="4"/>
        <v>0</v>
      </c>
      <c r="N17" s="50"/>
      <c r="O17" s="50"/>
      <c r="P17" s="50"/>
    </row>
    <row r="18" spans="1:16" x14ac:dyDescent="0.25">
      <c r="A18" s="29"/>
      <c r="B18" s="29"/>
      <c r="C18" s="88"/>
      <c r="D18" s="32"/>
      <c r="E18" s="32"/>
      <c r="F18" s="32"/>
      <c r="G18" s="33"/>
      <c r="H18" s="48">
        <f t="shared" si="0"/>
        <v>0</v>
      </c>
      <c r="I18" s="48">
        <f t="shared" si="1"/>
        <v>0</v>
      </c>
      <c r="J18" s="48">
        <f t="shared" si="2"/>
        <v>0</v>
      </c>
      <c r="K18" s="48">
        <f t="shared" si="3"/>
        <v>0</v>
      </c>
      <c r="L18" s="49">
        <f t="shared" si="4"/>
        <v>0</v>
      </c>
      <c r="N18" s="50"/>
      <c r="O18" s="50"/>
      <c r="P18" s="50"/>
    </row>
    <row r="19" spans="1:16" x14ac:dyDescent="0.25">
      <c r="A19" s="29"/>
      <c r="B19" s="29"/>
      <c r="C19" s="88"/>
      <c r="D19" s="32"/>
      <c r="E19" s="32"/>
      <c r="F19" s="32"/>
      <c r="G19" s="33"/>
      <c r="H19" s="48">
        <f t="shared" si="0"/>
        <v>0</v>
      </c>
      <c r="I19" s="48">
        <f t="shared" si="1"/>
        <v>0</v>
      </c>
      <c r="J19" s="48">
        <f t="shared" si="2"/>
        <v>0</v>
      </c>
      <c r="K19" s="48">
        <f t="shared" si="3"/>
        <v>0</v>
      </c>
      <c r="L19" s="49">
        <f t="shared" si="4"/>
        <v>0</v>
      </c>
      <c r="N19" s="50"/>
      <c r="O19" s="50"/>
      <c r="P19" s="50"/>
    </row>
    <row r="20" spans="1:16" x14ac:dyDescent="0.25">
      <c r="A20" s="29"/>
      <c r="B20" s="29"/>
      <c r="C20" s="88"/>
      <c r="D20" s="32"/>
      <c r="E20" s="32"/>
      <c r="F20" s="32"/>
      <c r="G20" s="33"/>
      <c r="H20" s="48">
        <f t="shared" si="0"/>
        <v>0</v>
      </c>
      <c r="I20" s="48">
        <f t="shared" si="1"/>
        <v>0</v>
      </c>
      <c r="J20" s="48">
        <f t="shared" si="2"/>
        <v>0</v>
      </c>
      <c r="K20" s="48">
        <f t="shared" si="3"/>
        <v>0</v>
      </c>
      <c r="L20" s="49">
        <f t="shared" si="4"/>
        <v>0</v>
      </c>
      <c r="N20" s="50"/>
      <c r="O20" s="50"/>
      <c r="P20" s="50"/>
    </row>
    <row r="21" spans="1:16" x14ac:dyDescent="0.25">
      <c r="A21" s="29"/>
      <c r="B21" s="29"/>
      <c r="C21" s="88"/>
      <c r="D21" s="32"/>
      <c r="E21" s="32"/>
      <c r="F21" s="32"/>
      <c r="G21" s="33"/>
      <c r="H21" s="48">
        <f t="shared" si="0"/>
        <v>0</v>
      </c>
      <c r="I21" s="48">
        <f t="shared" si="1"/>
        <v>0</v>
      </c>
      <c r="J21" s="48">
        <f t="shared" si="2"/>
        <v>0</v>
      </c>
      <c r="K21" s="48">
        <f t="shared" si="3"/>
        <v>0</v>
      </c>
      <c r="L21" s="49">
        <f t="shared" si="4"/>
        <v>0</v>
      </c>
      <c r="N21" s="50"/>
      <c r="O21" s="50"/>
      <c r="P21" s="50"/>
    </row>
    <row r="22" spans="1:16" x14ac:dyDescent="0.25">
      <c r="A22" s="29"/>
      <c r="B22" s="29"/>
      <c r="C22" s="88"/>
      <c r="D22" s="32"/>
      <c r="E22" s="32"/>
      <c r="F22" s="32"/>
      <c r="G22" s="33"/>
      <c r="H22" s="48">
        <f t="shared" si="0"/>
        <v>0</v>
      </c>
      <c r="I22" s="48">
        <f t="shared" si="1"/>
        <v>0</v>
      </c>
      <c r="J22" s="48">
        <f t="shared" si="2"/>
        <v>0</v>
      </c>
      <c r="K22" s="48">
        <f t="shared" si="3"/>
        <v>0</v>
      </c>
      <c r="L22" s="49">
        <f t="shared" si="4"/>
        <v>0</v>
      </c>
      <c r="N22" s="50"/>
      <c r="O22" s="50"/>
      <c r="P22" s="50"/>
    </row>
    <row r="23" spans="1:16" x14ac:dyDescent="0.25">
      <c r="A23" s="29"/>
      <c r="B23" s="29"/>
      <c r="C23" s="88"/>
      <c r="D23" s="32"/>
      <c r="E23" s="32"/>
      <c r="F23" s="32"/>
      <c r="G23" s="33"/>
      <c r="H23" s="48">
        <f t="shared" si="0"/>
        <v>0</v>
      </c>
      <c r="I23" s="48">
        <f t="shared" si="1"/>
        <v>0</v>
      </c>
      <c r="J23" s="48">
        <f t="shared" si="2"/>
        <v>0</v>
      </c>
      <c r="K23" s="48">
        <f t="shared" si="3"/>
        <v>0</v>
      </c>
      <c r="L23" s="49">
        <f t="shared" si="4"/>
        <v>0</v>
      </c>
      <c r="N23" s="50"/>
      <c r="O23" s="50"/>
      <c r="P23" s="50"/>
    </row>
    <row r="24" spans="1:16" x14ac:dyDescent="0.25">
      <c r="A24" s="29"/>
      <c r="B24" s="29"/>
      <c r="C24" s="88"/>
      <c r="D24" s="32"/>
      <c r="E24" s="32"/>
      <c r="F24" s="32"/>
      <c r="G24" s="33"/>
      <c r="H24" s="48">
        <f t="shared" si="0"/>
        <v>0</v>
      </c>
      <c r="I24" s="48">
        <f t="shared" si="1"/>
        <v>0</v>
      </c>
      <c r="J24" s="48">
        <f t="shared" si="2"/>
        <v>0</v>
      </c>
      <c r="K24" s="48">
        <f t="shared" si="3"/>
        <v>0</v>
      </c>
      <c r="L24" s="49">
        <f t="shared" si="4"/>
        <v>0</v>
      </c>
      <c r="N24" s="50"/>
      <c r="O24" s="50"/>
      <c r="P24" s="50"/>
    </row>
    <row r="25" spans="1:16" x14ac:dyDescent="0.25">
      <c r="A25" s="29"/>
      <c r="B25" s="29"/>
      <c r="C25" s="88"/>
      <c r="D25" s="32"/>
      <c r="E25" s="32"/>
      <c r="F25" s="32"/>
      <c r="G25" s="33"/>
      <c r="H25" s="48">
        <f t="shared" si="0"/>
        <v>0</v>
      </c>
      <c r="I25" s="48">
        <f t="shared" si="1"/>
        <v>0</v>
      </c>
      <c r="J25" s="48">
        <f t="shared" si="2"/>
        <v>0</v>
      </c>
      <c r="K25" s="48">
        <f t="shared" si="3"/>
        <v>0</v>
      </c>
      <c r="L25" s="49">
        <f t="shared" si="4"/>
        <v>0</v>
      </c>
      <c r="N25" s="50"/>
      <c r="O25" s="50"/>
      <c r="P25" s="50"/>
    </row>
    <row r="26" spans="1:16" x14ac:dyDescent="0.25">
      <c r="A26" s="29"/>
      <c r="B26" s="29"/>
      <c r="C26" s="88"/>
      <c r="D26" s="32"/>
      <c r="E26" s="32"/>
      <c r="F26" s="32"/>
      <c r="G26" s="33"/>
      <c r="H26" s="48">
        <f t="shared" si="0"/>
        <v>0</v>
      </c>
      <c r="I26" s="48">
        <f t="shared" si="1"/>
        <v>0</v>
      </c>
      <c r="J26" s="48">
        <f t="shared" si="2"/>
        <v>0</v>
      </c>
      <c r="K26" s="48">
        <f t="shared" si="3"/>
        <v>0</v>
      </c>
      <c r="L26" s="49">
        <f t="shared" si="4"/>
        <v>0</v>
      </c>
      <c r="N26" s="50"/>
      <c r="O26" s="50"/>
      <c r="P26" s="50"/>
    </row>
    <row r="27" spans="1:16" x14ac:dyDescent="0.25">
      <c r="A27" s="29"/>
      <c r="B27" s="29"/>
      <c r="C27" s="88"/>
      <c r="D27" s="32"/>
      <c r="E27" s="32"/>
      <c r="F27" s="32"/>
      <c r="G27" s="33"/>
      <c r="H27" s="48">
        <f t="shared" si="0"/>
        <v>0</v>
      </c>
      <c r="I27" s="48">
        <f t="shared" si="1"/>
        <v>0</v>
      </c>
      <c r="J27" s="48">
        <f t="shared" si="2"/>
        <v>0</v>
      </c>
      <c r="K27" s="48">
        <f t="shared" si="3"/>
        <v>0</v>
      </c>
      <c r="L27" s="49">
        <f t="shared" si="4"/>
        <v>0</v>
      </c>
      <c r="N27" s="50"/>
      <c r="O27" s="50"/>
      <c r="P27" s="50"/>
    </row>
    <row r="28" spans="1:16" x14ac:dyDescent="0.25">
      <c r="A28" s="29"/>
      <c r="B28" s="29"/>
      <c r="C28" s="88"/>
      <c r="D28" s="32"/>
      <c r="E28" s="32"/>
      <c r="F28" s="32"/>
      <c r="G28" s="33"/>
      <c r="H28" s="48">
        <f t="shared" si="0"/>
        <v>0</v>
      </c>
      <c r="I28" s="48">
        <f t="shared" si="1"/>
        <v>0</v>
      </c>
      <c r="J28" s="48">
        <f t="shared" si="2"/>
        <v>0</v>
      </c>
      <c r="K28" s="48">
        <f t="shared" si="3"/>
        <v>0</v>
      </c>
      <c r="L28" s="49">
        <f t="shared" si="4"/>
        <v>0</v>
      </c>
      <c r="N28" s="50"/>
      <c r="O28" s="50"/>
      <c r="P28" s="50"/>
    </row>
    <row r="29" spans="1:16" x14ac:dyDescent="0.25">
      <c r="A29" s="29"/>
      <c r="B29" s="29"/>
      <c r="C29" s="88"/>
      <c r="D29" s="32"/>
      <c r="E29" s="32"/>
      <c r="F29" s="32"/>
      <c r="G29" s="33"/>
      <c r="H29" s="48">
        <f t="shared" si="0"/>
        <v>0</v>
      </c>
      <c r="I29" s="48">
        <f t="shared" si="1"/>
        <v>0</v>
      </c>
      <c r="J29" s="48">
        <f t="shared" si="2"/>
        <v>0</v>
      </c>
      <c r="K29" s="48">
        <f t="shared" si="3"/>
        <v>0</v>
      </c>
      <c r="L29" s="49">
        <f t="shared" si="4"/>
        <v>0</v>
      </c>
      <c r="N29" s="50"/>
      <c r="O29" s="50"/>
      <c r="P29" s="50"/>
    </row>
    <row r="30" spans="1:16" x14ac:dyDescent="0.25">
      <c r="A30" s="30"/>
      <c r="B30" s="30"/>
      <c r="C30" s="89"/>
      <c r="D30" s="34"/>
      <c r="E30" s="34"/>
      <c r="F30" s="34"/>
      <c r="G30" s="33"/>
      <c r="H30" s="48">
        <f t="shared" si="0"/>
        <v>0</v>
      </c>
      <c r="I30" s="48">
        <f t="shared" si="1"/>
        <v>0</v>
      </c>
      <c r="J30" s="48">
        <f t="shared" si="2"/>
        <v>0</v>
      </c>
      <c r="K30" s="48">
        <f t="shared" si="3"/>
        <v>0</v>
      </c>
      <c r="L30" s="49">
        <f t="shared" si="4"/>
        <v>0</v>
      </c>
      <c r="N30" s="50"/>
      <c r="O30" s="50"/>
      <c r="P30" s="50"/>
    </row>
    <row r="31" spans="1:16" x14ac:dyDescent="0.25">
      <c r="A31" s="99" t="s">
        <v>60</v>
      </c>
      <c r="B31" s="99"/>
      <c r="C31" s="22"/>
      <c r="D31" s="51">
        <f>SUM(D13:D30)</f>
        <v>0</v>
      </c>
      <c r="E31" s="51">
        <f>SUM(E13:E30)</f>
        <v>0</v>
      </c>
      <c r="F31" s="51">
        <f>SUM(F13:F30)</f>
        <v>0</v>
      </c>
      <c r="G31" s="52"/>
      <c r="H31" s="53"/>
      <c r="I31" s="48">
        <f>SUM(I13:I30)</f>
        <v>0</v>
      </c>
      <c r="J31" s="48">
        <f>SUM(J13:J30)</f>
        <v>0</v>
      </c>
      <c r="K31" s="48">
        <f>SUM(K13:K30)</f>
        <v>0</v>
      </c>
      <c r="L31" s="49">
        <f>SUM(L13:L30)</f>
        <v>0</v>
      </c>
      <c r="N31" s="50"/>
      <c r="O31" s="50"/>
      <c r="P31" s="50"/>
    </row>
    <row r="32" spans="1:16" s="11" customFormat="1" x14ac:dyDescent="0.25">
      <c r="A32" s="54" t="s">
        <v>7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6"/>
      <c r="M32" s="86"/>
      <c r="N32" s="50"/>
      <c r="O32" s="50"/>
      <c r="P32" s="50"/>
    </row>
    <row r="33" spans="1:16" s="11" customFormat="1" x14ac:dyDescent="0.25">
      <c r="A33" s="101" t="s">
        <v>8</v>
      </c>
      <c r="B33" s="101"/>
      <c r="C33" s="101"/>
      <c r="D33" s="101"/>
      <c r="E33" s="101"/>
      <c r="F33" s="101"/>
      <c r="G33" s="101"/>
      <c r="H33" s="57"/>
      <c r="I33" s="58"/>
      <c r="J33" s="58"/>
      <c r="K33" s="58"/>
      <c r="L33" s="59"/>
      <c r="M33" s="86"/>
      <c r="N33" s="50"/>
      <c r="O33" s="50"/>
      <c r="P33" s="50"/>
    </row>
    <row r="34" spans="1:16" s="11" customFormat="1" x14ac:dyDescent="0.25">
      <c r="A34" s="98" t="s">
        <v>67</v>
      </c>
      <c r="B34" s="98"/>
      <c r="C34" s="98"/>
      <c r="D34" s="98"/>
      <c r="E34" s="98"/>
      <c r="F34" s="98"/>
      <c r="G34" s="98"/>
      <c r="H34" s="60"/>
      <c r="L34" s="46"/>
      <c r="N34" s="50"/>
      <c r="O34" s="50"/>
      <c r="P34" s="50"/>
    </row>
    <row r="35" spans="1:16" s="11" customFormat="1" x14ac:dyDescent="0.25">
      <c r="A35" s="98" t="s">
        <v>95</v>
      </c>
      <c r="B35" s="98"/>
      <c r="C35" s="98"/>
      <c r="D35" s="98"/>
      <c r="E35" s="98"/>
      <c r="F35" s="98"/>
      <c r="G35" s="98"/>
      <c r="L35" s="46"/>
      <c r="N35" s="50"/>
      <c r="O35" s="50"/>
      <c r="P35" s="50"/>
    </row>
    <row r="36" spans="1:16" s="11" customFormat="1" x14ac:dyDescent="0.25">
      <c r="L36" s="46"/>
      <c r="N36" s="50"/>
      <c r="O36" s="50"/>
      <c r="P36" s="50"/>
    </row>
    <row r="37" spans="1:16" s="11" customFormat="1" x14ac:dyDescent="0.25">
      <c r="L37" s="46"/>
      <c r="N37" s="50"/>
      <c r="O37" s="50"/>
      <c r="P37" s="50"/>
    </row>
    <row r="38" spans="1:16" s="11" customFormat="1" x14ac:dyDescent="0.25">
      <c r="L38" s="46"/>
      <c r="N38" s="50"/>
      <c r="O38" s="50"/>
      <c r="P38" s="50"/>
    </row>
    <row r="39" spans="1:16" s="11" customFormat="1" x14ac:dyDescent="0.25">
      <c r="L39" s="46"/>
      <c r="N39" s="50"/>
      <c r="O39" s="50"/>
      <c r="P39" s="50"/>
    </row>
    <row r="40" spans="1:16" s="11" customFormat="1" x14ac:dyDescent="0.25">
      <c r="L40" s="46"/>
      <c r="N40" s="50"/>
      <c r="O40" s="50"/>
      <c r="P40" s="50"/>
    </row>
    <row r="41" spans="1:16" s="11" customFormat="1" x14ac:dyDescent="0.25">
      <c r="L41" s="46"/>
      <c r="N41" s="50"/>
      <c r="O41" s="50"/>
      <c r="P41" s="50"/>
    </row>
    <row r="42" spans="1:16" s="11" customFormat="1" x14ac:dyDescent="0.25">
      <c r="L42" s="46"/>
      <c r="N42" s="50"/>
      <c r="O42" s="50"/>
      <c r="P42" s="50"/>
    </row>
    <row r="43" spans="1:16" s="11" customFormat="1" x14ac:dyDescent="0.25">
      <c r="L43" s="46"/>
      <c r="N43" s="50"/>
      <c r="O43" s="50"/>
      <c r="P43" s="50"/>
    </row>
    <row r="44" spans="1:16" s="11" customFormat="1" x14ac:dyDescent="0.25">
      <c r="L44" s="46"/>
      <c r="N44" s="50"/>
      <c r="O44" s="50"/>
      <c r="P44" s="50"/>
    </row>
    <row r="45" spans="1:16" s="11" customFormat="1" x14ac:dyDescent="0.25">
      <c r="L45" s="46"/>
      <c r="N45" s="50"/>
      <c r="O45" s="50"/>
      <c r="P45" s="50"/>
    </row>
    <row r="46" spans="1:16" s="11" customFormat="1" x14ac:dyDescent="0.25">
      <c r="L46" s="46"/>
      <c r="N46" s="50"/>
      <c r="O46" s="50"/>
      <c r="P46" s="50"/>
    </row>
    <row r="47" spans="1:16" s="11" customFormat="1" x14ac:dyDescent="0.25">
      <c r="L47" s="46"/>
      <c r="N47" s="50"/>
      <c r="O47" s="61"/>
    </row>
    <row r="48" spans="1:16" s="11" customFormat="1" x14ac:dyDescent="0.25">
      <c r="L48" s="46"/>
      <c r="N48" s="50"/>
      <c r="O48" s="61"/>
    </row>
    <row r="49" spans="12:15" s="11" customFormat="1" x14ac:dyDescent="0.25">
      <c r="L49" s="46"/>
      <c r="N49" s="50"/>
      <c r="O49" s="61"/>
    </row>
    <row r="50" spans="12:15" s="11" customFormat="1" x14ac:dyDescent="0.25">
      <c r="L50" s="46"/>
      <c r="N50" s="50"/>
      <c r="O50" s="61"/>
    </row>
    <row r="51" spans="12:15" s="11" customFormat="1" x14ac:dyDescent="0.25">
      <c r="L51" s="46"/>
      <c r="N51" s="50"/>
      <c r="O51" s="61"/>
    </row>
    <row r="52" spans="12:15" s="11" customFormat="1" x14ac:dyDescent="0.25">
      <c r="L52" s="46"/>
    </row>
    <row r="53" spans="12:15" s="11" customFormat="1" x14ac:dyDescent="0.25">
      <c r="L53" s="46"/>
    </row>
    <row r="54" spans="12:15" s="11" customFormat="1" x14ac:dyDescent="0.25">
      <c r="L54" s="46"/>
    </row>
    <row r="55" spans="12:15" s="11" customFormat="1" x14ac:dyDescent="0.25">
      <c r="L55" s="46"/>
    </row>
    <row r="56" spans="12:15" s="11" customFormat="1" x14ac:dyDescent="0.25">
      <c r="L56" s="46"/>
    </row>
    <row r="57" spans="12:15" s="11" customFormat="1" x14ac:dyDescent="0.25">
      <c r="L57" s="46"/>
    </row>
    <row r="58" spans="12:15" s="11" customFormat="1" x14ac:dyDescent="0.25">
      <c r="L58" s="46"/>
    </row>
    <row r="59" spans="12:15" s="11" customFormat="1" x14ac:dyDescent="0.25">
      <c r="L59" s="46"/>
    </row>
    <row r="60" spans="12:15" s="11" customFormat="1" x14ac:dyDescent="0.25">
      <c r="L60" s="46"/>
    </row>
    <row r="61" spans="12:15" s="11" customFormat="1" x14ac:dyDescent="0.25">
      <c r="L61" s="46"/>
    </row>
    <row r="62" spans="12:15" s="11" customFormat="1" x14ac:dyDescent="0.25">
      <c r="L62" s="46"/>
    </row>
    <row r="63" spans="12:15" s="11" customFormat="1" x14ac:dyDescent="0.25">
      <c r="L63" s="46"/>
    </row>
    <row r="64" spans="12:15" s="11" customFormat="1" x14ac:dyDescent="0.25">
      <c r="L64" s="46"/>
    </row>
    <row r="65" spans="12:12" s="11" customFormat="1" x14ac:dyDescent="0.25">
      <c r="L65" s="46"/>
    </row>
    <row r="66" spans="12:12" s="11" customFormat="1" x14ac:dyDescent="0.25">
      <c r="L66" s="46"/>
    </row>
    <row r="67" spans="12:12" s="11" customFormat="1" x14ac:dyDescent="0.25">
      <c r="L67" s="46"/>
    </row>
    <row r="68" spans="12:12" s="11" customFormat="1" x14ac:dyDescent="0.25">
      <c r="L68" s="46"/>
    </row>
    <row r="69" spans="12:12" s="11" customFormat="1" x14ac:dyDescent="0.25">
      <c r="L69" s="46"/>
    </row>
    <row r="70" spans="12:12" s="11" customFormat="1" x14ac:dyDescent="0.25">
      <c r="L70" s="46"/>
    </row>
    <row r="71" spans="12:12" s="11" customFormat="1" x14ac:dyDescent="0.25">
      <c r="L71" s="46"/>
    </row>
    <row r="72" spans="12:12" s="11" customFormat="1" x14ac:dyDescent="0.25">
      <c r="L72" s="46"/>
    </row>
    <row r="73" spans="12:12" s="11" customFormat="1" x14ac:dyDescent="0.25">
      <c r="L73" s="46"/>
    </row>
    <row r="74" spans="12:12" s="11" customFormat="1" x14ac:dyDescent="0.25">
      <c r="L74" s="46"/>
    </row>
    <row r="75" spans="12:12" s="11" customFormat="1" x14ac:dyDescent="0.25">
      <c r="L75" s="46"/>
    </row>
    <row r="76" spans="12:12" s="11" customFormat="1" x14ac:dyDescent="0.25">
      <c r="L76" s="46"/>
    </row>
    <row r="77" spans="12:12" s="11" customFormat="1" x14ac:dyDescent="0.25">
      <c r="L77" s="46"/>
    </row>
    <row r="78" spans="12:12" s="11" customFormat="1" x14ac:dyDescent="0.25">
      <c r="L78" s="46"/>
    </row>
    <row r="79" spans="12:12" s="11" customFormat="1" x14ac:dyDescent="0.25">
      <c r="L79" s="46"/>
    </row>
    <row r="80" spans="12:12" s="11" customFormat="1" x14ac:dyDescent="0.25">
      <c r="L80" s="46"/>
    </row>
    <row r="81" spans="12:12" s="11" customFormat="1" x14ac:dyDescent="0.25">
      <c r="L81" s="46"/>
    </row>
    <row r="82" spans="12:12" s="11" customFormat="1" x14ac:dyDescent="0.25">
      <c r="L82" s="46"/>
    </row>
    <row r="83" spans="12:12" s="11" customFormat="1" x14ac:dyDescent="0.25">
      <c r="L83" s="46"/>
    </row>
    <row r="84" spans="12:12" s="11" customFormat="1" x14ac:dyDescent="0.25">
      <c r="L84" s="46"/>
    </row>
    <row r="85" spans="12:12" s="11" customFormat="1" x14ac:dyDescent="0.25">
      <c r="L85" s="46"/>
    </row>
    <row r="86" spans="12:12" s="11" customFormat="1" x14ac:dyDescent="0.25">
      <c r="L86" s="46"/>
    </row>
    <row r="87" spans="12:12" s="11" customFormat="1" x14ac:dyDescent="0.25">
      <c r="L87" s="46"/>
    </row>
    <row r="88" spans="12:12" s="11" customFormat="1" x14ac:dyDescent="0.25">
      <c r="L88" s="46"/>
    </row>
    <row r="89" spans="12:12" s="11" customFormat="1" x14ac:dyDescent="0.25">
      <c r="L89" s="46"/>
    </row>
    <row r="90" spans="12:12" s="11" customFormat="1" x14ac:dyDescent="0.25">
      <c r="L90" s="46"/>
    </row>
    <row r="91" spans="12:12" s="11" customFormat="1" x14ac:dyDescent="0.25">
      <c r="L91" s="46"/>
    </row>
    <row r="92" spans="12:12" s="11" customFormat="1" x14ac:dyDescent="0.25">
      <c r="L92" s="46"/>
    </row>
    <row r="93" spans="12:12" s="11" customFormat="1" x14ac:dyDescent="0.25">
      <c r="L93" s="46"/>
    </row>
    <row r="94" spans="12:12" s="11" customFormat="1" x14ac:dyDescent="0.25">
      <c r="L94" s="46"/>
    </row>
    <row r="95" spans="12:12" s="11" customFormat="1" x14ac:dyDescent="0.25">
      <c r="L95" s="46"/>
    </row>
    <row r="96" spans="12:12" s="11" customFormat="1" x14ac:dyDescent="0.25">
      <c r="L96" s="46"/>
    </row>
    <row r="97" spans="12:12" s="11" customFormat="1" x14ac:dyDescent="0.25">
      <c r="L97" s="46"/>
    </row>
    <row r="98" spans="12:12" s="11" customFormat="1" x14ac:dyDescent="0.25">
      <c r="L98" s="46"/>
    </row>
    <row r="99" spans="12:12" s="11" customFormat="1" x14ac:dyDescent="0.25">
      <c r="L99" s="46"/>
    </row>
    <row r="100" spans="12:12" s="11" customFormat="1" x14ac:dyDescent="0.25">
      <c r="L100" s="46"/>
    </row>
    <row r="101" spans="12:12" s="11" customFormat="1" x14ac:dyDescent="0.25">
      <c r="L101" s="46"/>
    </row>
    <row r="102" spans="12:12" s="11" customFormat="1" x14ac:dyDescent="0.25">
      <c r="L102" s="46"/>
    </row>
    <row r="103" spans="12:12" s="11" customFormat="1" x14ac:dyDescent="0.25">
      <c r="L103" s="46"/>
    </row>
    <row r="104" spans="12:12" s="11" customFormat="1" x14ac:dyDescent="0.25">
      <c r="L104" s="46"/>
    </row>
    <row r="105" spans="12:12" s="11" customFormat="1" x14ac:dyDescent="0.25">
      <c r="L105" s="46"/>
    </row>
    <row r="106" spans="12:12" s="11" customFormat="1" x14ac:dyDescent="0.25">
      <c r="L106" s="46"/>
    </row>
    <row r="107" spans="12:12" s="11" customFormat="1" x14ac:dyDescent="0.25">
      <c r="L107" s="46"/>
    </row>
    <row r="108" spans="12:12" s="11" customFormat="1" x14ac:dyDescent="0.25">
      <c r="L108" s="46"/>
    </row>
    <row r="109" spans="12:12" s="11" customFormat="1" x14ac:dyDescent="0.25">
      <c r="L109" s="46"/>
    </row>
    <row r="110" spans="12:12" s="11" customFormat="1" x14ac:dyDescent="0.25">
      <c r="L110" s="46"/>
    </row>
    <row r="111" spans="12:12" s="11" customFormat="1" x14ac:dyDescent="0.25">
      <c r="L111" s="46"/>
    </row>
    <row r="112" spans="12:12" s="11" customFormat="1" x14ac:dyDescent="0.25">
      <c r="L112" s="46"/>
    </row>
    <row r="113" spans="12:12" s="11" customFormat="1" x14ac:dyDescent="0.25">
      <c r="L113" s="46"/>
    </row>
    <row r="114" spans="12:12" s="11" customFormat="1" x14ac:dyDescent="0.25">
      <c r="L114" s="46"/>
    </row>
    <row r="115" spans="12:12" s="11" customFormat="1" x14ac:dyDescent="0.25">
      <c r="L115" s="46"/>
    </row>
    <row r="116" spans="12:12" s="11" customFormat="1" x14ac:dyDescent="0.25">
      <c r="L116" s="46"/>
    </row>
    <row r="117" spans="12:12" s="11" customFormat="1" x14ac:dyDescent="0.25">
      <c r="L117" s="46"/>
    </row>
    <row r="118" spans="12:12" s="11" customFormat="1" x14ac:dyDescent="0.25">
      <c r="L118" s="46"/>
    </row>
    <row r="119" spans="12:12" s="11" customFormat="1" x14ac:dyDescent="0.25">
      <c r="L119" s="46"/>
    </row>
    <row r="120" spans="12:12" s="11" customFormat="1" x14ac:dyDescent="0.25">
      <c r="L120" s="46"/>
    </row>
    <row r="121" spans="12:12" s="11" customFormat="1" x14ac:dyDescent="0.25">
      <c r="L121" s="46"/>
    </row>
    <row r="122" spans="12:12" s="11" customFormat="1" x14ac:dyDescent="0.25">
      <c r="L122" s="46"/>
    </row>
  </sheetData>
  <sheetProtection algorithmName="SHA-512" hashValue="Gkcm4rnvw0lh9nlK6ltVXrqa9YB7T0NpnjTFBXfyjTWlYsjLCZwsx/j35CqBDJeMynTmzDybLIw2JFyhRvLLbQ==" saltValue="fdj1ESV3e4Dvc3UNChZacg==" spinCount="100000" sheet="1" objects="1" scenarios="1"/>
  <mergeCells count="10">
    <mergeCell ref="A35:G35"/>
    <mergeCell ref="A34:G34"/>
    <mergeCell ref="A31:B31"/>
    <mergeCell ref="A3:L3"/>
    <mergeCell ref="A4:L4"/>
    <mergeCell ref="A33:G33"/>
    <mergeCell ref="B6:L6"/>
    <mergeCell ref="B7:L7"/>
    <mergeCell ref="B9:L9"/>
    <mergeCell ref="B10:L10"/>
  </mergeCells>
  <conditionalFormatting sqref="G13:G31 G32:H32 H35 G36:H104">
    <cfRule type="cellIs" dxfId="38" priority="3" operator="greaterThan">
      <formula>50</formula>
    </cfRule>
  </conditionalFormatting>
  <conditionalFormatting sqref="M12">
    <cfRule type="containsBlanks" dxfId="37" priority="1">
      <formula>LEN(TRIM(M12))=0</formula>
    </cfRule>
  </conditionalFormatting>
  <dataValidations count="1">
    <dataValidation type="list" allowBlank="1" showInputMessage="1" showErrorMessage="1" sqref="C13:C30" xr:uid="{00000000-0002-0000-0100-000000000000}">
      <formula1>$M$1:$M$2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1:AG132"/>
  <sheetViews>
    <sheetView zoomScale="85" zoomScaleNormal="85" zoomScalePageLayoutView="80" workbookViewId="0">
      <selection activeCell="A13" sqref="A13"/>
    </sheetView>
  </sheetViews>
  <sheetFormatPr baseColWidth="10" defaultRowHeight="15" x14ac:dyDescent="0.25"/>
  <cols>
    <col min="1" max="1" width="28.42578125" customWidth="1"/>
    <col min="2" max="2" width="17.5703125" customWidth="1"/>
    <col min="3" max="3" width="43.85546875" customWidth="1"/>
    <col min="4" max="5" width="16.5703125" bestFit="1" customWidth="1"/>
    <col min="6" max="6" width="16.5703125" customWidth="1"/>
    <col min="7" max="7" width="14.42578125" style="62" customWidth="1"/>
    <col min="8" max="8" width="76.85546875" style="11" customWidth="1"/>
    <col min="9" max="33" width="11.42578125" style="11"/>
  </cols>
  <sheetData>
    <row r="1" spans="1:11" x14ac:dyDescent="0.25">
      <c r="A1" s="11"/>
      <c r="B1" s="11"/>
      <c r="C1" s="11"/>
      <c r="D1" s="11"/>
      <c r="E1" s="11"/>
      <c r="F1" s="11"/>
      <c r="G1" s="46"/>
    </row>
    <row r="2" spans="1:11" x14ac:dyDescent="0.25">
      <c r="A2" s="11"/>
      <c r="B2" s="11"/>
      <c r="C2" s="11"/>
      <c r="D2" s="11"/>
      <c r="E2" s="11"/>
      <c r="F2" s="11"/>
      <c r="G2" s="46"/>
    </row>
    <row r="3" spans="1:11" ht="23.25" x14ac:dyDescent="0.35">
      <c r="A3" s="100" t="s">
        <v>0</v>
      </c>
      <c r="B3" s="100"/>
      <c r="C3" s="100"/>
      <c r="D3" s="100"/>
      <c r="E3" s="100"/>
      <c r="F3" s="100"/>
      <c r="G3" s="100"/>
    </row>
    <row r="4" spans="1:11" ht="18.75" x14ac:dyDescent="0.3">
      <c r="A4" s="112" t="s">
        <v>27</v>
      </c>
      <c r="B4" s="112"/>
      <c r="C4" s="112"/>
      <c r="D4" s="112"/>
      <c r="E4" s="112"/>
      <c r="F4" s="112"/>
      <c r="G4" s="112"/>
    </row>
    <row r="5" spans="1:11" ht="15.75" thickBot="1" x14ac:dyDescent="0.3">
      <c r="A5" s="11"/>
      <c r="B5" s="11"/>
      <c r="C5" s="11"/>
      <c r="D5" s="11"/>
      <c r="E5" s="11"/>
      <c r="F5" s="11"/>
      <c r="G5" s="46"/>
    </row>
    <row r="6" spans="1:11" ht="15.75" thickBot="1" x14ac:dyDescent="0.3">
      <c r="A6" s="21" t="s">
        <v>1</v>
      </c>
      <c r="B6" s="102" t="s">
        <v>45</v>
      </c>
      <c r="C6" s="102"/>
      <c r="D6" s="102"/>
      <c r="E6" s="102"/>
      <c r="F6" s="102"/>
      <c r="G6" s="103"/>
    </row>
    <row r="7" spans="1:11" ht="15.75" thickBot="1" x14ac:dyDescent="0.3">
      <c r="A7" s="21" t="s">
        <v>46</v>
      </c>
      <c r="B7" s="104" t="s">
        <v>104</v>
      </c>
      <c r="C7" s="104"/>
      <c r="D7" s="104"/>
      <c r="E7" s="104"/>
      <c r="F7" s="104"/>
      <c r="G7" s="104"/>
    </row>
    <row r="8" spans="1:11" s="11" customFormat="1" ht="15.75" thickBot="1" x14ac:dyDescent="0.3">
      <c r="A8" s="18"/>
      <c r="B8" s="18"/>
      <c r="G8" s="46"/>
    </row>
    <row r="9" spans="1:11" ht="15.75" thickBot="1" x14ac:dyDescent="0.3">
      <c r="A9" s="21" t="s">
        <v>2</v>
      </c>
      <c r="B9" s="102" t="str">
        <f>IF(Personal!B9=0, "Insertar en la pestaña Personal", Personal!B9)</f>
        <v>Insertar en la pestaña Personal</v>
      </c>
      <c r="C9" s="102"/>
      <c r="D9" s="102"/>
      <c r="E9" s="102"/>
      <c r="F9" s="102"/>
      <c r="G9" s="103"/>
    </row>
    <row r="10" spans="1:11" ht="15.75" thickBot="1" x14ac:dyDescent="0.3">
      <c r="A10" s="21" t="s">
        <v>20</v>
      </c>
      <c r="B10" s="102" t="str">
        <f>IF(Personal!B10=0, "Insertar en la pestaña Personal", Personal!B10)</f>
        <v>Insertar en la pestaña Personal</v>
      </c>
      <c r="C10" s="102"/>
      <c r="D10" s="102"/>
      <c r="E10" s="102"/>
      <c r="F10" s="102"/>
      <c r="G10" s="103"/>
    </row>
    <row r="11" spans="1:11" s="11" customFormat="1" x14ac:dyDescent="0.25">
      <c r="G11" s="46"/>
      <c r="H11" s="12"/>
      <c r="I11" s="12"/>
      <c r="J11" s="12"/>
      <c r="K11" s="12"/>
    </row>
    <row r="12" spans="1:11" ht="45" customHeight="1" x14ac:dyDescent="0.25">
      <c r="A12" s="47" t="s">
        <v>11</v>
      </c>
      <c r="B12" s="47" t="s">
        <v>91</v>
      </c>
      <c r="C12" s="47" t="s">
        <v>9</v>
      </c>
      <c r="D12" s="1" t="s">
        <v>38</v>
      </c>
      <c r="E12" s="1" t="s">
        <v>83</v>
      </c>
      <c r="F12" s="1" t="s">
        <v>97</v>
      </c>
      <c r="G12" s="1" t="s">
        <v>10</v>
      </c>
      <c r="H12" s="66" t="str">
        <f>IF((COUNTIF(B13:B27,"A*")+COUNTIF(B13:B27,"B*"))&gt;0,"Atención: De acuerdo a la convocatoria, los gastos de contratos de investigación y desarrollo o innovación únicamente pueden realizarse con centros tecnológicos o de investigación, no con entidades privadas.","")</f>
        <v/>
      </c>
      <c r="I12" s="13"/>
      <c r="J12" s="13"/>
      <c r="K12" s="13"/>
    </row>
    <row r="13" spans="1:11" x14ac:dyDescent="0.25">
      <c r="A13" s="28"/>
      <c r="B13" s="28"/>
      <c r="C13" s="28"/>
      <c r="D13" s="35"/>
      <c r="E13" s="35"/>
      <c r="F13" s="35"/>
      <c r="G13" s="49">
        <f>F13+E13+D13</f>
        <v>0</v>
      </c>
      <c r="H13" s="132" t="str">
        <f>IF((SUM(D13:F13))&gt;=15000, "Atención, ver Nota “IMPORTANTE” en pie de tabla.*", "")</f>
        <v/>
      </c>
    </row>
    <row r="14" spans="1:11" x14ac:dyDescent="0.25">
      <c r="A14" s="28"/>
      <c r="B14" s="28"/>
      <c r="C14" s="28"/>
      <c r="D14" s="35"/>
      <c r="E14" s="35"/>
      <c r="F14" s="35"/>
      <c r="G14" s="49">
        <f t="shared" ref="G14:G27" si="0">F14+E14+D14</f>
        <v>0</v>
      </c>
      <c r="H14" s="132" t="str">
        <f>IF((SUM(D14:F14))&gt;=15000, "Atención, ver Nota “IMPORTANTE” en pie de tabla.*", "")</f>
        <v/>
      </c>
    </row>
    <row r="15" spans="1:11" x14ac:dyDescent="0.25">
      <c r="A15" s="28"/>
      <c r="B15" s="28"/>
      <c r="C15" s="28"/>
      <c r="D15" s="35"/>
      <c r="E15" s="35"/>
      <c r="F15" s="35"/>
      <c r="G15" s="49">
        <f t="shared" si="0"/>
        <v>0</v>
      </c>
      <c r="H15" s="132" t="str">
        <f t="shared" ref="H15:H27" si="1">IF((SUM(D15:F15))&gt;=15000, "Atención, ver Nota “IMPORTANTE” en pie de tabla.*", "")</f>
        <v/>
      </c>
    </row>
    <row r="16" spans="1:11" x14ac:dyDescent="0.25">
      <c r="A16" s="28"/>
      <c r="B16" s="28"/>
      <c r="C16" s="28"/>
      <c r="D16" s="35"/>
      <c r="E16" s="35"/>
      <c r="F16" s="35"/>
      <c r="G16" s="49">
        <f t="shared" si="0"/>
        <v>0</v>
      </c>
      <c r="H16" s="132" t="str">
        <f t="shared" si="1"/>
        <v/>
      </c>
    </row>
    <row r="17" spans="1:8" x14ac:dyDescent="0.25">
      <c r="A17" s="28"/>
      <c r="B17" s="28"/>
      <c r="C17" s="28"/>
      <c r="D17" s="35"/>
      <c r="E17" s="35"/>
      <c r="F17" s="35"/>
      <c r="G17" s="49">
        <f t="shared" si="0"/>
        <v>0</v>
      </c>
      <c r="H17" s="132" t="str">
        <f t="shared" si="1"/>
        <v/>
      </c>
    </row>
    <row r="18" spans="1:8" x14ac:dyDescent="0.25">
      <c r="A18" s="28"/>
      <c r="B18" s="28"/>
      <c r="C18" s="28"/>
      <c r="D18" s="35"/>
      <c r="E18" s="35"/>
      <c r="F18" s="35"/>
      <c r="G18" s="49">
        <f t="shared" si="0"/>
        <v>0</v>
      </c>
      <c r="H18" s="132" t="str">
        <f t="shared" si="1"/>
        <v/>
      </c>
    </row>
    <row r="19" spans="1:8" x14ac:dyDescent="0.25">
      <c r="A19" s="28"/>
      <c r="B19" s="28"/>
      <c r="C19" s="28"/>
      <c r="D19" s="35"/>
      <c r="E19" s="35"/>
      <c r="F19" s="35"/>
      <c r="G19" s="49">
        <f t="shared" si="0"/>
        <v>0</v>
      </c>
      <c r="H19" s="132" t="str">
        <f t="shared" si="1"/>
        <v/>
      </c>
    </row>
    <row r="20" spans="1:8" x14ac:dyDescent="0.25">
      <c r="A20" s="28"/>
      <c r="B20" s="28"/>
      <c r="C20" s="28"/>
      <c r="D20" s="35"/>
      <c r="E20" s="35"/>
      <c r="F20" s="35"/>
      <c r="G20" s="49">
        <f t="shared" si="0"/>
        <v>0</v>
      </c>
      <c r="H20" s="132" t="str">
        <f t="shared" si="1"/>
        <v/>
      </c>
    </row>
    <row r="21" spans="1:8" x14ac:dyDescent="0.25">
      <c r="A21" s="28"/>
      <c r="B21" s="28"/>
      <c r="C21" s="28"/>
      <c r="D21" s="35"/>
      <c r="E21" s="35"/>
      <c r="F21" s="35"/>
      <c r="G21" s="49">
        <f t="shared" si="0"/>
        <v>0</v>
      </c>
      <c r="H21" s="132" t="str">
        <f t="shared" si="1"/>
        <v/>
      </c>
    </row>
    <row r="22" spans="1:8" x14ac:dyDescent="0.25">
      <c r="A22" s="28"/>
      <c r="B22" s="28"/>
      <c r="C22" s="28"/>
      <c r="D22" s="35"/>
      <c r="E22" s="35"/>
      <c r="F22" s="35"/>
      <c r="G22" s="49">
        <f t="shared" si="0"/>
        <v>0</v>
      </c>
      <c r="H22" s="132" t="str">
        <f t="shared" si="1"/>
        <v/>
      </c>
    </row>
    <row r="23" spans="1:8" x14ac:dyDescent="0.25">
      <c r="A23" s="28"/>
      <c r="B23" s="28"/>
      <c r="C23" s="28"/>
      <c r="D23" s="35"/>
      <c r="E23" s="35"/>
      <c r="F23" s="35"/>
      <c r="G23" s="49">
        <f t="shared" si="0"/>
        <v>0</v>
      </c>
      <c r="H23" s="132" t="str">
        <f t="shared" si="1"/>
        <v/>
      </c>
    </row>
    <row r="24" spans="1:8" x14ac:dyDescent="0.25">
      <c r="A24" s="28"/>
      <c r="B24" s="28"/>
      <c r="C24" s="28"/>
      <c r="D24" s="35"/>
      <c r="E24" s="35"/>
      <c r="F24" s="35"/>
      <c r="G24" s="49">
        <f t="shared" si="0"/>
        <v>0</v>
      </c>
      <c r="H24" s="132" t="str">
        <f t="shared" si="1"/>
        <v/>
      </c>
    </row>
    <row r="25" spans="1:8" x14ac:dyDescent="0.25">
      <c r="A25" s="28"/>
      <c r="B25" s="28"/>
      <c r="C25" s="28"/>
      <c r="D25" s="35"/>
      <c r="E25" s="35"/>
      <c r="F25" s="35"/>
      <c r="G25" s="49">
        <f t="shared" si="0"/>
        <v>0</v>
      </c>
      <c r="H25" s="132" t="str">
        <f t="shared" si="1"/>
        <v/>
      </c>
    </row>
    <row r="26" spans="1:8" x14ac:dyDescent="0.25">
      <c r="A26" s="28"/>
      <c r="B26" s="28"/>
      <c r="C26" s="28"/>
      <c r="D26" s="35"/>
      <c r="E26" s="35"/>
      <c r="F26" s="35"/>
      <c r="G26" s="49">
        <f t="shared" si="0"/>
        <v>0</v>
      </c>
      <c r="H26" s="132" t="str">
        <f t="shared" si="1"/>
        <v/>
      </c>
    </row>
    <row r="27" spans="1:8" x14ac:dyDescent="0.25">
      <c r="A27" s="28"/>
      <c r="B27" s="28"/>
      <c r="C27" s="28"/>
      <c r="D27" s="35"/>
      <c r="E27" s="35"/>
      <c r="F27" s="35"/>
      <c r="G27" s="49">
        <f t="shared" si="0"/>
        <v>0</v>
      </c>
      <c r="H27" s="132" t="str">
        <f t="shared" si="1"/>
        <v/>
      </c>
    </row>
    <row r="28" spans="1:8" x14ac:dyDescent="0.25">
      <c r="A28" s="99" t="s">
        <v>24</v>
      </c>
      <c r="B28" s="99"/>
      <c r="C28" s="99"/>
      <c r="D28" s="68">
        <f t="shared" ref="D28:F28" si="2">SUM(D13:D27)</f>
        <v>0</v>
      </c>
      <c r="E28" s="68">
        <f t="shared" si="2"/>
        <v>0</v>
      </c>
      <c r="F28" s="68">
        <f t="shared" si="2"/>
        <v>0</v>
      </c>
      <c r="G28" s="43">
        <f>SUM(G13:G27)</f>
        <v>0</v>
      </c>
    </row>
    <row r="29" spans="1:8" s="11" customFormat="1" x14ac:dyDescent="0.25">
      <c r="A29" s="110" t="s">
        <v>14</v>
      </c>
      <c r="B29" s="110"/>
      <c r="C29" s="110"/>
      <c r="D29" s="110"/>
      <c r="E29" s="110"/>
      <c r="F29" s="110"/>
      <c r="G29" s="110"/>
    </row>
    <row r="30" spans="1:8" s="11" customFormat="1" x14ac:dyDescent="0.25">
      <c r="A30" s="111" t="s">
        <v>8</v>
      </c>
      <c r="B30" s="111"/>
      <c r="C30" s="111"/>
      <c r="D30" s="111"/>
      <c r="E30" s="111"/>
      <c r="F30" s="111"/>
      <c r="G30" s="111"/>
    </row>
    <row r="31" spans="1:8" s="11" customFormat="1" ht="15" customHeight="1" x14ac:dyDescent="0.25">
      <c r="A31" s="109" t="s">
        <v>75</v>
      </c>
      <c r="B31" s="109"/>
      <c r="C31" s="109"/>
      <c r="D31" s="109"/>
      <c r="E31" s="109"/>
      <c r="F31" s="109"/>
      <c r="G31" s="109"/>
    </row>
    <row r="32" spans="1:8" s="11" customFormat="1" ht="12" customHeight="1" x14ac:dyDescent="0.25">
      <c r="A32" s="109"/>
      <c r="B32" s="109"/>
      <c r="C32" s="109"/>
      <c r="D32" s="109"/>
      <c r="E32" s="109"/>
      <c r="F32" s="109"/>
      <c r="G32" s="109"/>
    </row>
    <row r="33" spans="1:7" s="11" customFormat="1" x14ac:dyDescent="0.25">
      <c r="A33" s="109"/>
      <c r="B33" s="109"/>
      <c r="C33" s="109"/>
      <c r="D33" s="109"/>
      <c r="E33" s="109"/>
      <c r="F33" s="109"/>
      <c r="G33" s="109"/>
    </row>
    <row r="34" spans="1:7" s="11" customFormat="1" x14ac:dyDescent="0.25">
      <c r="G34" s="46"/>
    </row>
    <row r="35" spans="1:7" s="11" customFormat="1" x14ac:dyDescent="0.25">
      <c r="G35" s="46"/>
    </row>
    <row r="36" spans="1:7" s="11" customFormat="1" x14ac:dyDescent="0.25">
      <c r="G36" s="46"/>
    </row>
    <row r="37" spans="1:7" s="11" customFormat="1" x14ac:dyDescent="0.25">
      <c r="G37" s="46"/>
    </row>
    <row r="38" spans="1:7" s="11" customFormat="1" x14ac:dyDescent="0.25">
      <c r="G38" s="46"/>
    </row>
    <row r="39" spans="1:7" s="11" customFormat="1" x14ac:dyDescent="0.25">
      <c r="G39" s="46"/>
    </row>
    <row r="40" spans="1:7" s="11" customFormat="1" x14ac:dyDescent="0.25">
      <c r="G40" s="46"/>
    </row>
    <row r="41" spans="1:7" s="11" customFormat="1" x14ac:dyDescent="0.25">
      <c r="G41" s="46"/>
    </row>
    <row r="42" spans="1:7" s="11" customFormat="1" x14ac:dyDescent="0.25">
      <c r="G42" s="46"/>
    </row>
    <row r="43" spans="1:7" s="11" customFormat="1" x14ac:dyDescent="0.25">
      <c r="G43" s="46"/>
    </row>
    <row r="44" spans="1:7" s="11" customFormat="1" x14ac:dyDescent="0.25">
      <c r="G44" s="46"/>
    </row>
    <row r="45" spans="1:7" s="11" customFormat="1" x14ac:dyDescent="0.25">
      <c r="G45" s="46"/>
    </row>
    <row r="46" spans="1:7" s="11" customFormat="1" x14ac:dyDescent="0.25">
      <c r="G46" s="46"/>
    </row>
    <row r="47" spans="1:7" s="11" customFormat="1" x14ac:dyDescent="0.25">
      <c r="G47" s="46"/>
    </row>
    <row r="48" spans="1:7" s="11" customFormat="1" x14ac:dyDescent="0.25">
      <c r="G48" s="46"/>
    </row>
    <row r="49" spans="7:7" s="11" customFormat="1" x14ac:dyDescent="0.25">
      <c r="G49" s="46"/>
    </row>
    <row r="50" spans="7:7" s="11" customFormat="1" x14ac:dyDescent="0.25">
      <c r="G50" s="46"/>
    </row>
    <row r="51" spans="7:7" s="11" customFormat="1" x14ac:dyDescent="0.25">
      <c r="G51" s="46"/>
    </row>
    <row r="52" spans="7:7" s="11" customFormat="1" x14ac:dyDescent="0.25">
      <c r="G52" s="46"/>
    </row>
    <row r="53" spans="7:7" s="11" customFormat="1" x14ac:dyDescent="0.25">
      <c r="G53" s="46"/>
    </row>
    <row r="54" spans="7:7" s="11" customFormat="1" x14ac:dyDescent="0.25">
      <c r="G54" s="46"/>
    </row>
    <row r="55" spans="7:7" s="11" customFormat="1" x14ac:dyDescent="0.25">
      <c r="G55" s="46"/>
    </row>
    <row r="56" spans="7:7" s="11" customFormat="1" x14ac:dyDescent="0.25">
      <c r="G56" s="46"/>
    </row>
    <row r="57" spans="7:7" s="11" customFormat="1" x14ac:dyDescent="0.25">
      <c r="G57" s="46"/>
    </row>
    <row r="58" spans="7:7" s="11" customFormat="1" x14ac:dyDescent="0.25">
      <c r="G58" s="46"/>
    </row>
    <row r="59" spans="7:7" s="11" customFormat="1" x14ac:dyDescent="0.25">
      <c r="G59" s="46"/>
    </row>
    <row r="60" spans="7:7" s="11" customFormat="1" x14ac:dyDescent="0.25">
      <c r="G60" s="46"/>
    </row>
    <row r="61" spans="7:7" s="11" customFormat="1" x14ac:dyDescent="0.25">
      <c r="G61" s="46"/>
    </row>
    <row r="62" spans="7:7" s="11" customFormat="1" x14ac:dyDescent="0.25">
      <c r="G62" s="46"/>
    </row>
    <row r="63" spans="7:7" s="11" customFormat="1" x14ac:dyDescent="0.25">
      <c r="G63" s="46"/>
    </row>
    <row r="64" spans="7:7" s="11" customFormat="1" x14ac:dyDescent="0.25">
      <c r="G64" s="46"/>
    </row>
    <row r="65" spans="7:7" s="11" customFormat="1" x14ac:dyDescent="0.25">
      <c r="G65" s="46"/>
    </row>
    <row r="66" spans="7:7" s="11" customFormat="1" x14ac:dyDescent="0.25">
      <c r="G66" s="46"/>
    </row>
    <row r="67" spans="7:7" s="11" customFormat="1" x14ac:dyDescent="0.25">
      <c r="G67" s="46"/>
    </row>
    <row r="68" spans="7:7" s="11" customFormat="1" x14ac:dyDescent="0.25">
      <c r="G68" s="46"/>
    </row>
    <row r="69" spans="7:7" s="11" customFormat="1" x14ac:dyDescent="0.25">
      <c r="G69" s="46"/>
    </row>
    <row r="70" spans="7:7" s="11" customFormat="1" x14ac:dyDescent="0.25">
      <c r="G70" s="46"/>
    </row>
    <row r="71" spans="7:7" s="11" customFormat="1" x14ac:dyDescent="0.25">
      <c r="G71" s="46"/>
    </row>
    <row r="72" spans="7:7" s="11" customFormat="1" x14ac:dyDescent="0.25">
      <c r="G72" s="46"/>
    </row>
    <row r="73" spans="7:7" s="11" customFormat="1" x14ac:dyDescent="0.25">
      <c r="G73" s="46"/>
    </row>
    <row r="74" spans="7:7" s="11" customFormat="1" x14ac:dyDescent="0.25">
      <c r="G74" s="46"/>
    </row>
    <row r="75" spans="7:7" s="11" customFormat="1" x14ac:dyDescent="0.25">
      <c r="G75" s="46"/>
    </row>
    <row r="76" spans="7:7" s="11" customFormat="1" x14ac:dyDescent="0.25">
      <c r="G76" s="46"/>
    </row>
    <row r="77" spans="7:7" s="11" customFormat="1" x14ac:dyDescent="0.25">
      <c r="G77" s="46"/>
    </row>
    <row r="78" spans="7:7" s="11" customFormat="1" x14ac:dyDescent="0.25">
      <c r="G78" s="46"/>
    </row>
    <row r="79" spans="7:7" s="11" customFormat="1" x14ac:dyDescent="0.25">
      <c r="G79" s="46"/>
    </row>
    <row r="80" spans="7:7" s="11" customFormat="1" x14ac:dyDescent="0.25">
      <c r="G80" s="46"/>
    </row>
    <row r="81" spans="7:7" s="11" customFormat="1" x14ac:dyDescent="0.25">
      <c r="G81" s="46"/>
    </row>
    <row r="82" spans="7:7" s="11" customFormat="1" x14ac:dyDescent="0.25">
      <c r="G82" s="46"/>
    </row>
    <row r="83" spans="7:7" s="11" customFormat="1" x14ac:dyDescent="0.25">
      <c r="G83" s="46"/>
    </row>
    <row r="84" spans="7:7" s="11" customFormat="1" x14ac:dyDescent="0.25">
      <c r="G84" s="46"/>
    </row>
    <row r="85" spans="7:7" s="11" customFormat="1" x14ac:dyDescent="0.25">
      <c r="G85" s="46"/>
    </row>
    <row r="86" spans="7:7" s="11" customFormat="1" x14ac:dyDescent="0.25">
      <c r="G86" s="46"/>
    </row>
    <row r="87" spans="7:7" s="11" customFormat="1" x14ac:dyDescent="0.25">
      <c r="G87" s="46"/>
    </row>
    <row r="88" spans="7:7" s="11" customFormat="1" x14ac:dyDescent="0.25">
      <c r="G88" s="46"/>
    </row>
    <row r="89" spans="7:7" s="11" customFormat="1" x14ac:dyDescent="0.25">
      <c r="G89" s="46"/>
    </row>
    <row r="90" spans="7:7" s="11" customFormat="1" x14ac:dyDescent="0.25">
      <c r="G90" s="46"/>
    </row>
    <row r="91" spans="7:7" s="11" customFormat="1" x14ac:dyDescent="0.25">
      <c r="G91" s="46"/>
    </row>
    <row r="92" spans="7:7" s="11" customFormat="1" x14ac:dyDescent="0.25">
      <c r="G92" s="46"/>
    </row>
    <row r="93" spans="7:7" s="11" customFormat="1" x14ac:dyDescent="0.25">
      <c r="G93" s="46"/>
    </row>
    <row r="94" spans="7:7" s="11" customFormat="1" x14ac:dyDescent="0.25">
      <c r="G94" s="46"/>
    </row>
    <row r="95" spans="7:7" s="11" customFormat="1" x14ac:dyDescent="0.25">
      <c r="G95" s="46"/>
    </row>
    <row r="96" spans="7:7" s="11" customFormat="1" x14ac:dyDescent="0.25">
      <c r="G96" s="46"/>
    </row>
    <row r="97" spans="7:7" s="11" customFormat="1" x14ac:dyDescent="0.25">
      <c r="G97" s="46"/>
    </row>
    <row r="98" spans="7:7" s="11" customFormat="1" x14ac:dyDescent="0.25">
      <c r="G98" s="46"/>
    </row>
    <row r="99" spans="7:7" s="11" customFormat="1" x14ac:dyDescent="0.25">
      <c r="G99" s="46"/>
    </row>
    <row r="100" spans="7:7" s="11" customFormat="1" x14ac:dyDescent="0.25">
      <c r="G100" s="46"/>
    </row>
    <row r="101" spans="7:7" s="11" customFormat="1" x14ac:dyDescent="0.25">
      <c r="G101" s="46"/>
    </row>
    <row r="102" spans="7:7" s="11" customFormat="1" x14ac:dyDescent="0.25">
      <c r="G102" s="46"/>
    </row>
    <row r="103" spans="7:7" s="11" customFormat="1" x14ac:dyDescent="0.25">
      <c r="G103" s="46"/>
    </row>
    <row r="104" spans="7:7" s="11" customFormat="1" x14ac:dyDescent="0.25">
      <c r="G104" s="46"/>
    </row>
    <row r="105" spans="7:7" s="11" customFormat="1" x14ac:dyDescent="0.25">
      <c r="G105" s="46"/>
    </row>
    <row r="106" spans="7:7" s="11" customFormat="1" x14ac:dyDescent="0.25">
      <c r="G106" s="46"/>
    </row>
    <row r="107" spans="7:7" s="11" customFormat="1" x14ac:dyDescent="0.25">
      <c r="G107" s="46"/>
    </row>
    <row r="108" spans="7:7" s="11" customFormat="1" x14ac:dyDescent="0.25">
      <c r="G108" s="46"/>
    </row>
    <row r="109" spans="7:7" s="11" customFormat="1" x14ac:dyDescent="0.25">
      <c r="G109" s="46"/>
    </row>
    <row r="110" spans="7:7" s="11" customFormat="1" x14ac:dyDescent="0.25">
      <c r="G110" s="46"/>
    </row>
    <row r="111" spans="7:7" s="11" customFormat="1" x14ac:dyDescent="0.25">
      <c r="G111" s="46"/>
    </row>
    <row r="112" spans="7:7" s="11" customFormat="1" x14ac:dyDescent="0.25">
      <c r="G112" s="46"/>
    </row>
    <row r="113" spans="7:7" s="11" customFormat="1" x14ac:dyDescent="0.25">
      <c r="G113" s="46"/>
    </row>
    <row r="114" spans="7:7" s="11" customFormat="1" x14ac:dyDescent="0.25">
      <c r="G114" s="46"/>
    </row>
    <row r="115" spans="7:7" s="11" customFormat="1" x14ac:dyDescent="0.25">
      <c r="G115" s="46"/>
    </row>
    <row r="116" spans="7:7" s="11" customFormat="1" x14ac:dyDescent="0.25">
      <c r="G116" s="46"/>
    </row>
    <row r="117" spans="7:7" s="11" customFormat="1" x14ac:dyDescent="0.25">
      <c r="G117" s="46"/>
    </row>
    <row r="118" spans="7:7" s="11" customFormat="1" x14ac:dyDescent="0.25">
      <c r="G118" s="46"/>
    </row>
    <row r="119" spans="7:7" s="11" customFormat="1" x14ac:dyDescent="0.25">
      <c r="G119" s="46"/>
    </row>
    <row r="120" spans="7:7" s="11" customFormat="1" x14ac:dyDescent="0.25">
      <c r="G120" s="46"/>
    </row>
    <row r="121" spans="7:7" s="11" customFormat="1" x14ac:dyDescent="0.25">
      <c r="G121" s="46"/>
    </row>
    <row r="122" spans="7:7" s="11" customFormat="1" x14ac:dyDescent="0.25">
      <c r="G122" s="46"/>
    </row>
    <row r="123" spans="7:7" s="11" customFormat="1" x14ac:dyDescent="0.25">
      <c r="G123" s="46"/>
    </row>
    <row r="124" spans="7:7" s="11" customFormat="1" x14ac:dyDescent="0.25">
      <c r="G124" s="46"/>
    </row>
    <row r="125" spans="7:7" s="11" customFormat="1" x14ac:dyDescent="0.25">
      <c r="G125" s="46"/>
    </row>
    <row r="126" spans="7:7" s="11" customFormat="1" x14ac:dyDescent="0.25">
      <c r="G126" s="46"/>
    </row>
    <row r="127" spans="7:7" s="11" customFormat="1" x14ac:dyDescent="0.25">
      <c r="G127" s="46"/>
    </row>
    <row r="128" spans="7:7" s="11" customFormat="1" x14ac:dyDescent="0.25">
      <c r="G128" s="46"/>
    </row>
    <row r="129" spans="7:7" s="11" customFormat="1" x14ac:dyDescent="0.25">
      <c r="G129" s="46"/>
    </row>
    <row r="130" spans="7:7" s="11" customFormat="1" x14ac:dyDescent="0.25">
      <c r="G130" s="46"/>
    </row>
    <row r="131" spans="7:7" s="11" customFormat="1" x14ac:dyDescent="0.25">
      <c r="G131" s="46"/>
    </row>
    <row r="132" spans="7:7" s="11" customFormat="1" x14ac:dyDescent="0.25">
      <c r="G132" s="46"/>
    </row>
  </sheetData>
  <sheetProtection algorithmName="SHA-512" hashValue="JhVtCSjXeBj1XtiyzA5BhGRfrlRwchHWf2N7KwzGiltXoa6WjH7B79u/PAGWefkuUCMDf25D6cJDxATNQB2FFg==" saltValue="y5VKaLpG5rrUKFZLz6ru2g==" spinCount="100000" sheet="1" formatColumns="0" formatRows="0" insertRows="0"/>
  <mergeCells count="10">
    <mergeCell ref="A31:G33"/>
    <mergeCell ref="A29:G29"/>
    <mergeCell ref="A30:G30"/>
    <mergeCell ref="A28:C28"/>
    <mergeCell ref="A3:G3"/>
    <mergeCell ref="A4:G4"/>
    <mergeCell ref="B6:G6"/>
    <mergeCell ref="B7:G7"/>
    <mergeCell ref="B9:G9"/>
    <mergeCell ref="B10:G10"/>
  </mergeCells>
  <conditionalFormatting sqref="B9:B10">
    <cfRule type="containsText" dxfId="36" priority="4" operator="containsText" text="Insertar en la ">
      <formula>NOT(ISERROR(SEARCH("Insertar en la ",B9)))</formula>
    </cfRule>
  </conditionalFormatting>
  <conditionalFormatting sqref="H12">
    <cfRule type="containsBlanks" dxfId="35" priority="1">
      <formula>LEN(TRIM(H12))=0</formula>
    </cfRule>
  </conditionalFormatting>
  <conditionalFormatting sqref="H13:H27">
    <cfRule type="containsText" dxfId="34" priority="2" operator="containsText" text="importante">
      <formula>NOT(ISERROR(SEARCH("importante",H13)))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 scaleWithDoc="0">
    <oddFooter>&amp;L&amp;A&amp;R&amp;P/&amp;N</oddFooter>
  </headerFooter>
  <ignoredErrors>
    <ignoredError sqref="G20:G27 G13:G18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1:AJ69"/>
  <sheetViews>
    <sheetView zoomScale="85" zoomScaleNormal="85" zoomScalePageLayoutView="80" workbookViewId="0">
      <selection activeCell="A13" sqref="A13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20.42578125" style="62" customWidth="1"/>
    <col min="7" max="7" width="48.7109375" style="11" bestFit="1" customWidth="1"/>
    <col min="8" max="30" width="11.42578125" style="11"/>
  </cols>
  <sheetData>
    <row r="1" spans="1:36" s="11" customFormat="1" x14ac:dyDescent="0.25">
      <c r="F1" s="46"/>
    </row>
    <row r="2" spans="1:36" s="11" customFormat="1" x14ac:dyDescent="0.25">
      <c r="F2" s="46"/>
    </row>
    <row r="3" spans="1:36" s="11" customFormat="1" ht="23.25" x14ac:dyDescent="0.35">
      <c r="A3" s="100" t="s">
        <v>0</v>
      </c>
      <c r="B3" s="100"/>
      <c r="C3" s="100"/>
      <c r="D3" s="100"/>
      <c r="E3" s="100"/>
      <c r="F3" s="100"/>
      <c r="G3" s="63"/>
    </row>
    <row r="4" spans="1:36" s="11" customFormat="1" ht="18.75" x14ac:dyDescent="0.3">
      <c r="A4" s="112" t="s">
        <v>22</v>
      </c>
      <c r="B4" s="112"/>
      <c r="C4" s="112"/>
      <c r="D4" s="112"/>
      <c r="E4" s="112"/>
      <c r="F4" s="112"/>
    </row>
    <row r="5" spans="1:36" s="11" customFormat="1" ht="15.75" thickBot="1" x14ac:dyDescent="0.3">
      <c r="F5" s="46"/>
    </row>
    <row r="6" spans="1:36" ht="15.75" thickBot="1" x14ac:dyDescent="0.3">
      <c r="A6" s="21" t="s">
        <v>1</v>
      </c>
      <c r="B6" s="102" t="s">
        <v>45</v>
      </c>
      <c r="C6" s="114"/>
      <c r="D6" s="114"/>
      <c r="E6" s="114"/>
      <c r="F6" s="115"/>
      <c r="G6" s="19"/>
      <c r="AE6" s="11"/>
      <c r="AF6" s="11"/>
      <c r="AG6" s="11"/>
      <c r="AH6" s="11"/>
      <c r="AI6" s="11"/>
      <c r="AJ6" s="11"/>
    </row>
    <row r="7" spans="1:36" ht="15.75" thickBot="1" x14ac:dyDescent="0.3">
      <c r="A7" s="21" t="s">
        <v>46</v>
      </c>
      <c r="B7" s="102" t="s">
        <v>104</v>
      </c>
      <c r="C7" s="114"/>
      <c r="D7" s="114"/>
      <c r="E7" s="114"/>
      <c r="F7" s="115"/>
      <c r="G7" s="19"/>
      <c r="AE7" s="11"/>
      <c r="AF7" s="11"/>
      <c r="AG7" s="11"/>
      <c r="AH7" s="11"/>
      <c r="AI7" s="11"/>
      <c r="AJ7" s="11"/>
    </row>
    <row r="8" spans="1:36" s="11" customFormat="1" ht="15.75" thickBot="1" x14ac:dyDescent="0.3">
      <c r="A8" s="18"/>
      <c r="F8" s="46"/>
    </row>
    <row r="9" spans="1:36" ht="15.75" thickBot="1" x14ac:dyDescent="0.3">
      <c r="A9" s="21" t="s">
        <v>2</v>
      </c>
      <c r="B9" s="102" t="str">
        <f>IF(Personal!B9=0, "Insertar en la pestaña Personal", Personal!B9)</f>
        <v>Insertar en la pestaña Personal</v>
      </c>
      <c r="C9" s="114"/>
      <c r="D9" s="114"/>
      <c r="E9" s="114"/>
      <c r="F9" s="115"/>
      <c r="AE9" s="11"/>
      <c r="AF9" s="11"/>
      <c r="AG9" s="11"/>
      <c r="AH9" s="11"/>
      <c r="AI9" s="11"/>
      <c r="AJ9" s="11"/>
    </row>
    <row r="10" spans="1:36" ht="15.75" thickBot="1" x14ac:dyDescent="0.3">
      <c r="A10" s="21" t="s">
        <v>20</v>
      </c>
      <c r="B10" s="102" t="str">
        <f>IF(Personal!B10=0, "Insertar en la pestaña Personal", Personal!B10)</f>
        <v>Insertar en la pestaña Personal</v>
      </c>
      <c r="C10" s="114"/>
      <c r="D10" s="114"/>
      <c r="E10" s="114"/>
      <c r="F10" s="115"/>
      <c r="AE10" s="11"/>
      <c r="AF10" s="11"/>
      <c r="AG10" s="11"/>
      <c r="AH10" s="11"/>
      <c r="AI10" s="11"/>
      <c r="AJ10" s="11"/>
    </row>
    <row r="11" spans="1:36" x14ac:dyDescent="0.25">
      <c r="A11" s="69"/>
      <c r="B11" s="11"/>
      <c r="C11" s="11"/>
      <c r="D11" s="11"/>
      <c r="E11" s="19"/>
      <c r="F11" s="46"/>
      <c r="AE11" s="11"/>
      <c r="AF11" s="11"/>
      <c r="AG11" s="11"/>
      <c r="AH11" s="11"/>
      <c r="AI11" s="11"/>
      <c r="AJ11" s="11"/>
    </row>
    <row r="12" spans="1:36" ht="30" x14ac:dyDescent="0.25">
      <c r="A12" s="47" t="s">
        <v>11</v>
      </c>
      <c r="B12" s="47" t="s">
        <v>9</v>
      </c>
      <c r="C12" s="1" t="s">
        <v>38</v>
      </c>
      <c r="D12" s="1" t="s">
        <v>83</v>
      </c>
      <c r="E12" s="1" t="s">
        <v>97</v>
      </c>
      <c r="F12" s="1" t="s">
        <v>10</v>
      </c>
      <c r="J12" s="13"/>
      <c r="K12" s="13"/>
      <c r="L12" s="13"/>
      <c r="M12" s="13"/>
      <c r="N12" s="13"/>
    </row>
    <row r="13" spans="1:36" ht="15" customHeight="1" x14ac:dyDescent="0.25">
      <c r="A13" s="28"/>
      <c r="B13" s="28"/>
      <c r="C13" s="40"/>
      <c r="D13" s="40"/>
      <c r="E13" s="40"/>
      <c r="F13" s="49">
        <f>E13+D13+C13</f>
        <v>0</v>
      </c>
      <c r="G13" s="132" t="str">
        <f>IF((SUM(C13:E13))&gt;=15000, "Atención, ver Nota “IMPORTANTE” en pie de tabla.*", "")</f>
        <v/>
      </c>
    </row>
    <row r="14" spans="1:36" x14ac:dyDescent="0.25">
      <c r="A14" s="28"/>
      <c r="B14" s="28"/>
      <c r="C14" s="40"/>
      <c r="D14" s="40"/>
      <c r="E14" s="40"/>
      <c r="F14" s="49">
        <f t="shared" ref="F14:F33" si="0">E14+D14+C14</f>
        <v>0</v>
      </c>
      <c r="G14" s="132" t="str">
        <f t="shared" ref="G14:G33" si="1">IF((SUM(C14:E14))&gt;=15000, "Atención, ver Nota “IMPORTANTE” en pie de tabla.*", "")</f>
        <v/>
      </c>
    </row>
    <row r="15" spans="1:36" x14ac:dyDescent="0.25">
      <c r="A15" s="28"/>
      <c r="B15" s="28"/>
      <c r="C15" s="40"/>
      <c r="D15" s="40"/>
      <c r="E15" s="40"/>
      <c r="F15" s="49">
        <f t="shared" si="0"/>
        <v>0</v>
      </c>
      <c r="G15" s="132" t="str">
        <f t="shared" si="1"/>
        <v/>
      </c>
    </row>
    <row r="16" spans="1:36" ht="15" customHeight="1" x14ac:dyDescent="0.25">
      <c r="A16" s="28"/>
      <c r="B16" s="28"/>
      <c r="C16" s="40"/>
      <c r="D16" s="40"/>
      <c r="E16" s="40"/>
      <c r="F16" s="49">
        <f t="shared" si="0"/>
        <v>0</v>
      </c>
      <c r="G16" s="132" t="str">
        <f t="shared" si="1"/>
        <v/>
      </c>
    </row>
    <row r="17" spans="1:7" x14ac:dyDescent="0.25">
      <c r="A17" s="28"/>
      <c r="B17" s="28"/>
      <c r="C17" s="40"/>
      <c r="D17" s="40"/>
      <c r="E17" s="40"/>
      <c r="F17" s="49">
        <f t="shared" si="0"/>
        <v>0</v>
      </c>
      <c r="G17" s="132" t="str">
        <f t="shared" si="1"/>
        <v/>
      </c>
    </row>
    <row r="18" spans="1:7" x14ac:dyDescent="0.25">
      <c r="A18" s="28"/>
      <c r="B18" s="28"/>
      <c r="C18" s="40"/>
      <c r="D18" s="40"/>
      <c r="E18" s="40"/>
      <c r="F18" s="49">
        <f t="shared" si="0"/>
        <v>0</v>
      </c>
      <c r="G18" s="132" t="str">
        <f t="shared" si="1"/>
        <v/>
      </c>
    </row>
    <row r="19" spans="1:7" ht="15" customHeight="1" x14ac:dyDescent="0.25">
      <c r="A19" s="28"/>
      <c r="B19" s="28"/>
      <c r="C19" s="40"/>
      <c r="D19" s="40"/>
      <c r="E19" s="40"/>
      <c r="F19" s="49">
        <f t="shared" si="0"/>
        <v>0</v>
      </c>
      <c r="G19" s="132" t="str">
        <f t="shared" si="1"/>
        <v/>
      </c>
    </row>
    <row r="20" spans="1:7" x14ac:dyDescent="0.25">
      <c r="A20" s="28"/>
      <c r="B20" s="28"/>
      <c r="C20" s="40"/>
      <c r="D20" s="40"/>
      <c r="E20" s="40"/>
      <c r="F20" s="49">
        <f t="shared" si="0"/>
        <v>0</v>
      </c>
      <c r="G20" s="132" t="str">
        <f t="shared" si="1"/>
        <v/>
      </c>
    </row>
    <row r="21" spans="1:7" x14ac:dyDescent="0.25">
      <c r="A21" s="28"/>
      <c r="B21" s="28"/>
      <c r="C21" s="40"/>
      <c r="D21" s="40"/>
      <c r="E21" s="40"/>
      <c r="F21" s="49">
        <f t="shared" si="0"/>
        <v>0</v>
      </c>
      <c r="G21" s="132" t="str">
        <f t="shared" si="1"/>
        <v/>
      </c>
    </row>
    <row r="22" spans="1:7" ht="15" customHeight="1" x14ac:dyDescent="0.25">
      <c r="A22" s="28"/>
      <c r="B22" s="28"/>
      <c r="C22" s="40"/>
      <c r="D22" s="40"/>
      <c r="E22" s="40"/>
      <c r="F22" s="49">
        <f t="shared" si="0"/>
        <v>0</v>
      </c>
      <c r="G22" s="132" t="str">
        <f t="shared" si="1"/>
        <v/>
      </c>
    </row>
    <row r="23" spans="1:7" x14ac:dyDescent="0.25">
      <c r="A23" s="28"/>
      <c r="B23" s="28"/>
      <c r="C23" s="40"/>
      <c r="D23" s="40"/>
      <c r="E23" s="40"/>
      <c r="F23" s="49">
        <f t="shared" si="0"/>
        <v>0</v>
      </c>
      <c r="G23" s="132" t="str">
        <f t="shared" si="1"/>
        <v/>
      </c>
    </row>
    <row r="24" spans="1:7" x14ac:dyDescent="0.25">
      <c r="A24" s="28"/>
      <c r="B24" s="28"/>
      <c r="C24" s="40"/>
      <c r="D24" s="40"/>
      <c r="E24" s="40"/>
      <c r="F24" s="49">
        <f t="shared" si="0"/>
        <v>0</v>
      </c>
      <c r="G24" s="132" t="str">
        <f t="shared" si="1"/>
        <v/>
      </c>
    </row>
    <row r="25" spans="1:7" ht="15" customHeight="1" x14ac:dyDescent="0.25">
      <c r="A25" s="28"/>
      <c r="B25" s="28"/>
      <c r="C25" s="40"/>
      <c r="D25" s="40"/>
      <c r="E25" s="40"/>
      <c r="F25" s="49">
        <f t="shared" si="0"/>
        <v>0</v>
      </c>
      <c r="G25" s="132" t="str">
        <f t="shared" si="1"/>
        <v/>
      </c>
    </row>
    <row r="26" spans="1:7" x14ac:dyDescent="0.25">
      <c r="A26" s="28"/>
      <c r="B26" s="28"/>
      <c r="C26" s="40"/>
      <c r="D26" s="40"/>
      <c r="E26" s="40"/>
      <c r="F26" s="49">
        <f t="shared" si="0"/>
        <v>0</v>
      </c>
      <c r="G26" s="132" t="str">
        <f t="shared" si="1"/>
        <v/>
      </c>
    </row>
    <row r="27" spans="1:7" x14ac:dyDescent="0.25">
      <c r="A27" s="28"/>
      <c r="B27" s="28"/>
      <c r="C27" s="40"/>
      <c r="D27" s="40"/>
      <c r="E27" s="40"/>
      <c r="F27" s="49">
        <f t="shared" si="0"/>
        <v>0</v>
      </c>
      <c r="G27" s="132" t="str">
        <f t="shared" si="1"/>
        <v/>
      </c>
    </row>
    <row r="28" spans="1:7" ht="15" customHeight="1" x14ac:dyDescent="0.25">
      <c r="A28" s="28"/>
      <c r="B28" s="28"/>
      <c r="C28" s="40"/>
      <c r="D28" s="40"/>
      <c r="E28" s="40"/>
      <c r="F28" s="49">
        <f t="shared" si="0"/>
        <v>0</v>
      </c>
      <c r="G28" s="132" t="str">
        <f t="shared" si="1"/>
        <v/>
      </c>
    </row>
    <row r="29" spans="1:7" x14ac:dyDescent="0.25">
      <c r="A29" s="28"/>
      <c r="B29" s="28"/>
      <c r="C29" s="40"/>
      <c r="D29" s="40"/>
      <c r="E29" s="40"/>
      <c r="F29" s="49">
        <f t="shared" si="0"/>
        <v>0</v>
      </c>
      <c r="G29" s="132" t="str">
        <f t="shared" si="1"/>
        <v/>
      </c>
    </row>
    <row r="30" spans="1:7" x14ac:dyDescent="0.25">
      <c r="A30" s="28"/>
      <c r="B30" s="28"/>
      <c r="C30" s="40"/>
      <c r="D30" s="40"/>
      <c r="E30" s="40"/>
      <c r="F30" s="49">
        <f t="shared" si="0"/>
        <v>0</v>
      </c>
      <c r="G30" s="132" t="str">
        <f t="shared" si="1"/>
        <v/>
      </c>
    </row>
    <row r="31" spans="1:7" ht="15" customHeight="1" x14ac:dyDescent="0.25">
      <c r="A31" s="28"/>
      <c r="B31" s="28"/>
      <c r="C31" s="40"/>
      <c r="D31" s="40"/>
      <c r="E31" s="40"/>
      <c r="F31" s="49">
        <f t="shared" si="0"/>
        <v>0</v>
      </c>
      <c r="G31" s="132" t="str">
        <f t="shared" si="1"/>
        <v/>
      </c>
    </row>
    <row r="32" spans="1:7" x14ac:dyDescent="0.25">
      <c r="A32" s="28"/>
      <c r="B32" s="28"/>
      <c r="C32" s="40"/>
      <c r="D32" s="40"/>
      <c r="E32" s="40"/>
      <c r="F32" s="49">
        <f t="shared" si="0"/>
        <v>0</v>
      </c>
      <c r="G32" s="132" t="str">
        <f t="shared" si="1"/>
        <v/>
      </c>
    </row>
    <row r="33" spans="1:7" x14ac:dyDescent="0.25">
      <c r="A33" s="28"/>
      <c r="B33" s="28"/>
      <c r="C33" s="40"/>
      <c r="D33" s="40"/>
      <c r="E33" s="40"/>
      <c r="F33" s="49">
        <f t="shared" si="0"/>
        <v>0</v>
      </c>
      <c r="G33" s="132" t="str">
        <f t="shared" si="1"/>
        <v/>
      </c>
    </row>
    <row r="34" spans="1:7" x14ac:dyDescent="0.25">
      <c r="A34" s="99" t="s">
        <v>25</v>
      </c>
      <c r="B34" s="99"/>
      <c r="C34" s="68">
        <f t="shared" ref="C34:E34" si="2">SUM(C13:C33)</f>
        <v>0</v>
      </c>
      <c r="D34" s="68">
        <f t="shared" si="2"/>
        <v>0</v>
      </c>
      <c r="E34" s="68">
        <f t="shared" si="2"/>
        <v>0</v>
      </c>
      <c r="F34" s="43">
        <f>SUM(F13:F33)</f>
        <v>0</v>
      </c>
    </row>
    <row r="35" spans="1:7" s="11" customFormat="1" x14ac:dyDescent="0.25">
      <c r="A35" s="110" t="s">
        <v>14</v>
      </c>
      <c r="B35" s="110"/>
      <c r="C35" s="110"/>
      <c r="D35" s="110"/>
      <c r="E35" s="110"/>
      <c r="F35" s="110"/>
    </row>
    <row r="36" spans="1:7" s="11" customFormat="1" x14ac:dyDescent="0.25">
      <c r="A36" s="111" t="s">
        <v>8</v>
      </c>
      <c r="B36" s="111"/>
      <c r="C36" s="111"/>
      <c r="D36" s="111"/>
      <c r="E36" s="111"/>
      <c r="F36" s="111"/>
    </row>
    <row r="37" spans="1:7" s="11" customFormat="1" ht="28.5" customHeight="1" x14ac:dyDescent="0.25">
      <c r="A37" s="113" t="s">
        <v>63</v>
      </c>
      <c r="B37" s="113"/>
      <c r="C37" s="113"/>
      <c r="D37" s="113"/>
      <c r="E37" s="113"/>
      <c r="F37" s="113"/>
    </row>
    <row r="38" spans="1:7" s="11" customFormat="1" ht="15" customHeight="1" x14ac:dyDescent="0.25">
      <c r="A38" s="109" t="s">
        <v>75</v>
      </c>
      <c r="B38" s="109"/>
      <c r="C38" s="109"/>
      <c r="D38" s="109"/>
      <c r="E38" s="109"/>
      <c r="F38" s="109"/>
    </row>
    <row r="39" spans="1:7" s="11" customFormat="1" ht="15.75" customHeight="1" x14ac:dyDescent="0.25">
      <c r="A39" s="109"/>
      <c r="B39" s="109"/>
      <c r="C39" s="109"/>
      <c r="D39" s="109"/>
      <c r="E39" s="109"/>
      <c r="F39" s="109"/>
    </row>
    <row r="40" spans="1:7" s="11" customFormat="1" x14ac:dyDescent="0.25">
      <c r="A40" s="109"/>
      <c r="B40" s="109"/>
      <c r="C40" s="109"/>
      <c r="D40" s="109"/>
      <c r="E40" s="109"/>
      <c r="F40" s="109"/>
    </row>
    <row r="41" spans="1:7" s="11" customFormat="1" x14ac:dyDescent="0.25">
      <c r="F41" s="46"/>
    </row>
    <row r="42" spans="1:7" s="11" customFormat="1" x14ac:dyDescent="0.25">
      <c r="F42" s="46"/>
    </row>
    <row r="43" spans="1:7" s="11" customFormat="1" x14ac:dyDescent="0.25">
      <c r="F43" s="46"/>
    </row>
    <row r="44" spans="1:7" s="11" customFormat="1" x14ac:dyDescent="0.25">
      <c r="F44" s="46"/>
    </row>
    <row r="45" spans="1:7" s="11" customFormat="1" x14ac:dyDescent="0.25">
      <c r="F45" s="46"/>
    </row>
    <row r="46" spans="1:7" s="11" customFormat="1" x14ac:dyDescent="0.25">
      <c r="F46" s="46"/>
    </row>
    <row r="47" spans="1:7" s="11" customFormat="1" x14ac:dyDescent="0.25">
      <c r="F47" s="46"/>
    </row>
    <row r="48" spans="1:7" s="11" customFormat="1" x14ac:dyDescent="0.25">
      <c r="F48" s="46"/>
    </row>
    <row r="49" spans="6:6" s="11" customFormat="1" x14ac:dyDescent="0.25">
      <c r="F49" s="46"/>
    </row>
    <row r="50" spans="6:6" s="11" customFormat="1" x14ac:dyDescent="0.25">
      <c r="F50" s="46"/>
    </row>
    <row r="51" spans="6:6" s="11" customFormat="1" x14ac:dyDescent="0.25">
      <c r="F51" s="46"/>
    </row>
    <row r="52" spans="6:6" s="11" customFormat="1" x14ac:dyDescent="0.25">
      <c r="F52" s="46"/>
    </row>
    <row r="53" spans="6:6" s="11" customFormat="1" x14ac:dyDescent="0.25">
      <c r="F53" s="46"/>
    </row>
    <row r="54" spans="6:6" s="11" customFormat="1" x14ac:dyDescent="0.25">
      <c r="F54" s="46"/>
    </row>
    <row r="55" spans="6:6" s="11" customFormat="1" x14ac:dyDescent="0.25">
      <c r="F55" s="46"/>
    </row>
    <row r="56" spans="6:6" s="11" customFormat="1" x14ac:dyDescent="0.25">
      <c r="F56" s="46"/>
    </row>
    <row r="57" spans="6:6" s="11" customFormat="1" x14ac:dyDescent="0.25">
      <c r="F57" s="46"/>
    </row>
    <row r="58" spans="6:6" s="11" customFormat="1" x14ac:dyDescent="0.25">
      <c r="F58" s="46"/>
    </row>
    <row r="59" spans="6:6" s="11" customFormat="1" x14ac:dyDescent="0.25">
      <c r="F59" s="46"/>
    </row>
    <row r="60" spans="6:6" s="11" customFormat="1" x14ac:dyDescent="0.25">
      <c r="F60" s="46"/>
    </row>
    <row r="61" spans="6:6" s="11" customFormat="1" x14ac:dyDescent="0.25">
      <c r="F61" s="46"/>
    </row>
    <row r="62" spans="6:6" s="11" customFormat="1" x14ac:dyDescent="0.25">
      <c r="F62" s="46"/>
    </row>
    <row r="63" spans="6:6" s="11" customFormat="1" x14ac:dyDescent="0.25">
      <c r="F63" s="46"/>
    </row>
    <row r="64" spans="6:6" s="11" customFormat="1" x14ac:dyDescent="0.25">
      <c r="F64" s="46"/>
    </row>
    <row r="65" spans="6:6" s="11" customFormat="1" x14ac:dyDescent="0.25">
      <c r="F65" s="46"/>
    </row>
    <row r="66" spans="6:6" s="11" customFormat="1" x14ac:dyDescent="0.25">
      <c r="F66" s="46"/>
    </row>
    <row r="67" spans="6:6" s="11" customFormat="1" x14ac:dyDescent="0.25">
      <c r="F67" s="46"/>
    </row>
    <row r="68" spans="6:6" s="11" customFormat="1" x14ac:dyDescent="0.25">
      <c r="F68" s="46"/>
    </row>
    <row r="69" spans="6:6" s="11" customFormat="1" x14ac:dyDescent="0.25">
      <c r="F69" s="46"/>
    </row>
  </sheetData>
  <sheetProtection algorithmName="SHA-512" hashValue="dwvxAIi+hvCb7hcjKpAYR7ypj1SC3ebmwayo9HO2D5D6efFDPlM6a8jaT3U06lSqwqSkYhdTIFhHVXbAnmR24g==" saltValue="EV+5ORLMQ5658o72qID9fg==" spinCount="100000" sheet="1" formatColumns="0" formatRows="0" insertRows="0"/>
  <mergeCells count="11">
    <mergeCell ref="A38:F40"/>
    <mergeCell ref="A3:F3"/>
    <mergeCell ref="A4:F4"/>
    <mergeCell ref="A35:F35"/>
    <mergeCell ref="A36:F36"/>
    <mergeCell ref="A34:B34"/>
    <mergeCell ref="A37:F37"/>
    <mergeCell ref="B6:F6"/>
    <mergeCell ref="B7:F7"/>
    <mergeCell ref="B9:F9"/>
    <mergeCell ref="B10:F10"/>
  </mergeCells>
  <conditionalFormatting sqref="B6:B7">
    <cfRule type="containsText" dxfId="33" priority="2" operator="containsText" text="Insertar en la ">
      <formula>NOT(ISERROR(SEARCH("Insertar en la ",B6)))</formula>
    </cfRule>
  </conditionalFormatting>
  <conditionalFormatting sqref="B9:B10">
    <cfRule type="containsText" dxfId="32" priority="4" operator="containsText" text="Insertar en la ">
      <formula>NOT(ISERROR(SEARCH("Insertar en la ",B9)))</formula>
    </cfRule>
  </conditionalFormatting>
  <conditionalFormatting sqref="G13:G33">
    <cfRule type="containsText" dxfId="31" priority="1" operator="containsText" text="importante">
      <formula>NOT(ISERROR(SEARCH("importante",G13)))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headerFooter scaleWithDoc="0">
    <oddFooter>&amp;L&amp;A&amp;R&amp;P/&amp;N</oddFooter>
  </headerFooter>
  <ignoredErrors>
    <ignoredError sqref="F22:F33 F13:F21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pageSetUpPr fitToPage="1"/>
  </sheetPr>
  <dimension ref="A1:AK82"/>
  <sheetViews>
    <sheetView zoomScale="85" zoomScaleNormal="85" zoomScalePageLayoutView="80" workbookViewId="0">
      <selection activeCell="A14" sqref="A14"/>
    </sheetView>
  </sheetViews>
  <sheetFormatPr baseColWidth="10" defaultRowHeight="15" x14ac:dyDescent="0.25"/>
  <cols>
    <col min="1" max="1" width="28.42578125" customWidth="1"/>
    <col min="2" max="2" width="52.42578125" customWidth="1"/>
    <col min="3" max="5" width="13.7109375" customWidth="1"/>
    <col min="6" max="6" width="20" style="76" customWidth="1"/>
    <col min="7" max="7" width="81.28515625" style="11" bestFit="1" customWidth="1"/>
    <col min="8" max="37" width="11.42578125" style="11"/>
  </cols>
  <sheetData>
    <row r="1" spans="1:15" s="11" customFormat="1" x14ac:dyDescent="0.25">
      <c r="F1" s="70"/>
    </row>
    <row r="2" spans="1:15" s="11" customFormat="1" x14ac:dyDescent="0.25">
      <c r="F2" s="70"/>
    </row>
    <row r="3" spans="1:15" s="11" customFormat="1" x14ac:dyDescent="0.25">
      <c r="F3" s="70"/>
    </row>
    <row r="4" spans="1:15" s="11" customFormat="1" ht="23.25" x14ac:dyDescent="0.35">
      <c r="A4" s="100" t="s">
        <v>0</v>
      </c>
      <c r="B4" s="100"/>
      <c r="C4" s="100"/>
      <c r="D4" s="100"/>
      <c r="E4" s="100"/>
      <c r="F4" s="71"/>
      <c r="G4" s="63"/>
      <c r="H4" s="63"/>
    </row>
    <row r="5" spans="1:15" s="11" customFormat="1" ht="18.75" x14ac:dyDescent="0.3">
      <c r="A5" s="112" t="s">
        <v>28</v>
      </c>
      <c r="B5" s="112"/>
      <c r="C5" s="112"/>
      <c r="D5" s="112"/>
      <c r="E5" s="112"/>
      <c r="F5" s="72"/>
      <c r="G5" s="65"/>
    </row>
    <row r="6" spans="1:15" s="11" customFormat="1" ht="15.75" thickBot="1" x14ac:dyDescent="0.3">
      <c r="F6" s="70"/>
    </row>
    <row r="7" spans="1:15" ht="15.75" thickBot="1" x14ac:dyDescent="0.3">
      <c r="A7" s="21" t="s">
        <v>1</v>
      </c>
      <c r="B7" s="102" t="s">
        <v>45</v>
      </c>
      <c r="C7" s="102"/>
      <c r="D7" s="102"/>
      <c r="E7" s="102"/>
      <c r="F7" s="103"/>
      <c r="G7" s="19"/>
      <c r="H7" s="19"/>
    </row>
    <row r="8" spans="1:15" ht="15.75" thickBot="1" x14ac:dyDescent="0.3">
      <c r="A8" s="21" t="s">
        <v>46</v>
      </c>
      <c r="B8" s="102" t="s">
        <v>104</v>
      </c>
      <c r="C8" s="114"/>
      <c r="D8" s="114"/>
      <c r="E8" s="114"/>
      <c r="F8" s="115"/>
      <c r="G8" s="19"/>
      <c r="H8" s="19"/>
    </row>
    <row r="9" spans="1:15" s="11" customFormat="1" ht="15.75" thickBot="1" x14ac:dyDescent="0.3">
      <c r="A9" s="18"/>
      <c r="F9" s="46"/>
    </row>
    <row r="10" spans="1:15" ht="15.75" thickBot="1" x14ac:dyDescent="0.3">
      <c r="A10" s="21" t="s">
        <v>2</v>
      </c>
      <c r="B10" s="102" t="str">
        <f>IF(Personal!B9=0, "Insertar en la pestaña Personal", Personal!B9)</f>
        <v>Insertar en la pestaña Personal</v>
      </c>
      <c r="C10" s="114"/>
      <c r="D10" s="114"/>
      <c r="E10" s="114"/>
      <c r="F10" s="115"/>
    </row>
    <row r="11" spans="1:15" ht="15.75" thickBot="1" x14ac:dyDescent="0.3">
      <c r="A11" s="21" t="s">
        <v>20</v>
      </c>
      <c r="B11" s="102" t="str">
        <f>IF(Personal!B10=0, "Insertar en la pestaña Personal", Personal!B10)</f>
        <v>Insertar en la pestaña Personal</v>
      </c>
      <c r="C11" s="114"/>
      <c r="D11" s="114"/>
      <c r="E11" s="114"/>
      <c r="F11" s="115"/>
      <c r="G11" s="19"/>
    </row>
    <row r="12" spans="1:15" x14ac:dyDescent="0.25">
      <c r="A12" s="69"/>
      <c r="B12" s="11"/>
      <c r="C12" s="11"/>
      <c r="D12" s="11"/>
      <c r="E12" s="19"/>
      <c r="F12" s="73"/>
      <c r="G12" s="19"/>
    </row>
    <row r="13" spans="1:15" ht="30" x14ac:dyDescent="0.25">
      <c r="A13" s="47" t="s">
        <v>11</v>
      </c>
      <c r="B13" s="47" t="s">
        <v>9</v>
      </c>
      <c r="C13" s="1" t="s">
        <v>38</v>
      </c>
      <c r="D13" s="1" t="s">
        <v>83</v>
      </c>
      <c r="E13" s="1" t="s">
        <v>97</v>
      </c>
      <c r="F13" s="1" t="s">
        <v>10</v>
      </c>
      <c r="K13" s="13"/>
      <c r="L13" s="13" t="s">
        <v>61</v>
      </c>
      <c r="M13" s="13"/>
      <c r="N13" s="13"/>
      <c r="O13" s="13"/>
    </row>
    <row r="14" spans="1:15" x14ac:dyDescent="0.25">
      <c r="A14" s="29"/>
      <c r="B14" s="29"/>
      <c r="C14" s="36"/>
      <c r="D14" s="36"/>
      <c r="E14" s="37"/>
      <c r="F14" s="74">
        <f>E14+D14+C14</f>
        <v>0</v>
      </c>
      <c r="G14" s="67" t="str">
        <f>IF((SUM(C14:E14))&gt;=15000, "Atención, ver Nota “IMPORTANTE” en pie de tabla.*", "")</f>
        <v/>
      </c>
    </row>
    <row r="15" spans="1:15" x14ac:dyDescent="0.25">
      <c r="A15" s="29"/>
      <c r="B15" s="29"/>
      <c r="C15" s="36"/>
      <c r="D15" s="36"/>
      <c r="E15" s="37"/>
      <c r="F15" s="74">
        <f t="shared" ref="F15:F30" si="0">E15+D15+C15</f>
        <v>0</v>
      </c>
      <c r="G15" s="67" t="str">
        <f t="shared" ref="G15:G30" si="1">IF((SUM(C15:E15))&gt;=15000, "Atención, ver Nota “IMPORTANTE” en pie de tabla.*", "")</f>
        <v/>
      </c>
    </row>
    <row r="16" spans="1:15" x14ac:dyDescent="0.25">
      <c r="A16" s="29"/>
      <c r="B16" s="29"/>
      <c r="C16" s="36"/>
      <c r="D16" s="36"/>
      <c r="E16" s="37"/>
      <c r="F16" s="74">
        <f t="shared" si="0"/>
        <v>0</v>
      </c>
      <c r="G16" s="67" t="str">
        <f t="shared" si="1"/>
        <v/>
      </c>
    </row>
    <row r="17" spans="1:7" x14ac:dyDescent="0.25">
      <c r="A17" s="29"/>
      <c r="B17" s="29"/>
      <c r="C17" s="36"/>
      <c r="D17" s="36"/>
      <c r="E17" s="37"/>
      <c r="F17" s="74">
        <f t="shared" si="0"/>
        <v>0</v>
      </c>
      <c r="G17" s="67" t="str">
        <f t="shared" si="1"/>
        <v/>
      </c>
    </row>
    <row r="18" spans="1:7" x14ac:dyDescent="0.25">
      <c r="A18" s="29"/>
      <c r="B18" s="29"/>
      <c r="C18" s="36"/>
      <c r="D18" s="36"/>
      <c r="E18" s="37"/>
      <c r="F18" s="74">
        <f t="shared" si="0"/>
        <v>0</v>
      </c>
      <c r="G18" s="67" t="str">
        <f t="shared" si="1"/>
        <v/>
      </c>
    </row>
    <row r="19" spans="1:7" x14ac:dyDescent="0.25">
      <c r="A19" s="29"/>
      <c r="B19" s="29"/>
      <c r="C19" s="36"/>
      <c r="D19" s="36"/>
      <c r="E19" s="37"/>
      <c r="F19" s="74">
        <f t="shared" si="0"/>
        <v>0</v>
      </c>
      <c r="G19" s="67" t="str">
        <f t="shared" si="1"/>
        <v/>
      </c>
    </row>
    <row r="20" spans="1:7" x14ac:dyDescent="0.25">
      <c r="A20" s="29"/>
      <c r="B20" s="29"/>
      <c r="C20" s="36"/>
      <c r="D20" s="36"/>
      <c r="E20" s="37"/>
      <c r="F20" s="74">
        <f t="shared" si="0"/>
        <v>0</v>
      </c>
      <c r="G20" s="67" t="str">
        <f t="shared" si="1"/>
        <v/>
      </c>
    </row>
    <row r="21" spans="1:7" x14ac:dyDescent="0.25">
      <c r="A21" s="29"/>
      <c r="B21" s="29"/>
      <c r="C21" s="36"/>
      <c r="D21" s="36"/>
      <c r="E21" s="37"/>
      <c r="F21" s="74">
        <f t="shared" si="0"/>
        <v>0</v>
      </c>
      <c r="G21" s="67" t="str">
        <f t="shared" si="1"/>
        <v/>
      </c>
    </row>
    <row r="22" spans="1:7" x14ac:dyDescent="0.25">
      <c r="A22" s="29"/>
      <c r="B22" s="29"/>
      <c r="C22" s="36"/>
      <c r="D22" s="36"/>
      <c r="E22" s="37"/>
      <c r="F22" s="74">
        <f t="shared" si="0"/>
        <v>0</v>
      </c>
      <c r="G22" s="67" t="str">
        <f t="shared" si="1"/>
        <v/>
      </c>
    </row>
    <row r="23" spans="1:7" x14ac:dyDescent="0.25">
      <c r="A23" s="30"/>
      <c r="B23" s="30"/>
      <c r="C23" s="38"/>
      <c r="D23" s="38"/>
      <c r="E23" s="39"/>
      <c r="F23" s="74">
        <f t="shared" si="0"/>
        <v>0</v>
      </c>
      <c r="G23" s="67" t="str">
        <f t="shared" si="1"/>
        <v/>
      </c>
    </row>
    <row r="24" spans="1:7" x14ac:dyDescent="0.25">
      <c r="A24" s="30"/>
      <c r="B24" s="30"/>
      <c r="C24" s="38"/>
      <c r="D24" s="38"/>
      <c r="E24" s="39"/>
      <c r="F24" s="74">
        <f t="shared" si="0"/>
        <v>0</v>
      </c>
      <c r="G24" s="67" t="str">
        <f t="shared" si="1"/>
        <v/>
      </c>
    </row>
    <row r="25" spans="1:7" x14ac:dyDescent="0.25">
      <c r="A25" s="30"/>
      <c r="B25" s="30"/>
      <c r="C25" s="38"/>
      <c r="D25" s="38"/>
      <c r="E25" s="39"/>
      <c r="F25" s="74">
        <f t="shared" si="0"/>
        <v>0</v>
      </c>
      <c r="G25" s="67" t="str">
        <f t="shared" si="1"/>
        <v/>
      </c>
    </row>
    <row r="26" spans="1:7" x14ac:dyDescent="0.25">
      <c r="A26" s="30"/>
      <c r="B26" s="30"/>
      <c r="C26" s="38"/>
      <c r="D26" s="38"/>
      <c r="E26" s="39"/>
      <c r="F26" s="74">
        <f t="shared" si="0"/>
        <v>0</v>
      </c>
      <c r="G26" s="67" t="str">
        <f t="shared" si="1"/>
        <v/>
      </c>
    </row>
    <row r="27" spans="1:7" x14ac:dyDescent="0.25">
      <c r="A27" s="30"/>
      <c r="B27" s="30"/>
      <c r="C27" s="38"/>
      <c r="D27" s="38"/>
      <c r="E27" s="39"/>
      <c r="F27" s="74">
        <f t="shared" si="0"/>
        <v>0</v>
      </c>
      <c r="G27" s="67" t="str">
        <f t="shared" si="1"/>
        <v/>
      </c>
    </row>
    <row r="28" spans="1:7" x14ac:dyDescent="0.25">
      <c r="A28" s="30"/>
      <c r="B28" s="30"/>
      <c r="C28" s="38"/>
      <c r="D28" s="38"/>
      <c r="E28" s="39"/>
      <c r="F28" s="74">
        <f t="shared" si="0"/>
        <v>0</v>
      </c>
      <c r="G28" s="67" t="str">
        <f t="shared" si="1"/>
        <v/>
      </c>
    </row>
    <row r="29" spans="1:7" x14ac:dyDescent="0.25">
      <c r="A29" s="30"/>
      <c r="B29" s="30"/>
      <c r="C29" s="38"/>
      <c r="D29" s="38"/>
      <c r="E29" s="39"/>
      <c r="F29" s="74">
        <f t="shared" si="0"/>
        <v>0</v>
      </c>
      <c r="G29" s="67" t="str">
        <f t="shared" si="1"/>
        <v/>
      </c>
    </row>
    <row r="30" spans="1:7" x14ac:dyDescent="0.25">
      <c r="A30" s="30"/>
      <c r="B30" s="30"/>
      <c r="C30" s="38"/>
      <c r="D30" s="38"/>
      <c r="E30" s="39"/>
      <c r="F30" s="74">
        <f t="shared" si="0"/>
        <v>0</v>
      </c>
      <c r="G30" s="67" t="str">
        <f t="shared" si="1"/>
        <v/>
      </c>
    </row>
    <row r="31" spans="1:7" x14ac:dyDescent="0.25">
      <c r="A31" s="99" t="s">
        <v>12</v>
      </c>
      <c r="B31" s="99"/>
      <c r="C31" s="68">
        <f t="shared" ref="C31" si="2">SUM(C14:C30)</f>
        <v>0</v>
      </c>
      <c r="D31" s="68">
        <f>SUM(D14:D30)</f>
        <v>0</v>
      </c>
      <c r="E31" s="68">
        <f>SUM(E14:E30)</f>
        <v>0</v>
      </c>
      <c r="F31" s="75">
        <f>SUM(F14:F30)</f>
        <v>0</v>
      </c>
    </row>
    <row r="32" spans="1:7" s="11" customFormat="1" x14ac:dyDescent="0.25">
      <c r="A32" s="110" t="s">
        <v>14</v>
      </c>
      <c r="B32" s="110"/>
      <c r="C32" s="110"/>
      <c r="D32" s="110"/>
      <c r="E32" s="110"/>
      <c r="F32" s="110"/>
    </row>
    <row r="33" spans="1:6" s="11" customFormat="1" ht="18" customHeight="1" x14ac:dyDescent="0.25">
      <c r="A33" s="111" t="s">
        <v>8</v>
      </c>
      <c r="B33" s="111"/>
      <c r="C33" s="111"/>
      <c r="D33" s="111"/>
      <c r="E33" s="111"/>
      <c r="F33" s="111"/>
    </row>
    <row r="34" spans="1:6" s="11" customFormat="1" ht="15" customHeight="1" x14ac:dyDescent="0.25">
      <c r="A34" s="109" t="s">
        <v>75</v>
      </c>
      <c r="B34" s="109"/>
      <c r="C34" s="109"/>
      <c r="D34" s="109"/>
      <c r="E34" s="109"/>
      <c r="F34" s="109"/>
    </row>
    <row r="35" spans="1:6" s="11" customFormat="1" ht="16.5" customHeight="1" x14ac:dyDescent="0.25">
      <c r="A35" s="109"/>
      <c r="B35" s="109"/>
      <c r="C35" s="109"/>
      <c r="D35" s="109"/>
      <c r="E35" s="109"/>
      <c r="F35" s="109"/>
    </row>
    <row r="36" spans="1:6" s="11" customFormat="1" x14ac:dyDescent="0.25">
      <c r="A36" s="109"/>
      <c r="B36" s="109"/>
      <c r="C36" s="109"/>
      <c r="D36" s="109"/>
      <c r="E36" s="109"/>
      <c r="F36" s="109"/>
    </row>
    <row r="37" spans="1:6" s="11" customFormat="1" x14ac:dyDescent="0.25">
      <c r="F37" s="70"/>
    </row>
    <row r="38" spans="1:6" s="11" customFormat="1" x14ac:dyDescent="0.25">
      <c r="F38" s="70"/>
    </row>
    <row r="39" spans="1:6" s="11" customFormat="1" x14ac:dyDescent="0.25">
      <c r="F39" s="70"/>
    </row>
    <row r="40" spans="1:6" s="11" customFormat="1" x14ac:dyDescent="0.25">
      <c r="F40" s="70"/>
    </row>
    <row r="41" spans="1:6" s="11" customFormat="1" x14ac:dyDescent="0.25">
      <c r="F41" s="70"/>
    </row>
    <row r="42" spans="1:6" s="11" customFormat="1" x14ac:dyDescent="0.25">
      <c r="F42" s="70"/>
    </row>
    <row r="43" spans="1:6" s="11" customFormat="1" x14ac:dyDescent="0.25">
      <c r="F43" s="70"/>
    </row>
    <row r="44" spans="1:6" s="11" customFormat="1" x14ac:dyDescent="0.25">
      <c r="F44" s="70"/>
    </row>
    <row r="45" spans="1:6" s="11" customFormat="1" x14ac:dyDescent="0.25">
      <c r="F45" s="70"/>
    </row>
    <row r="46" spans="1:6" s="11" customFormat="1" x14ac:dyDescent="0.25">
      <c r="F46" s="70"/>
    </row>
    <row r="47" spans="1:6" s="11" customFormat="1" x14ac:dyDescent="0.25">
      <c r="F47" s="70"/>
    </row>
    <row r="48" spans="1:6" s="11" customFormat="1" x14ac:dyDescent="0.25">
      <c r="F48" s="70"/>
    </row>
    <row r="49" spans="6:6" s="11" customFormat="1" x14ac:dyDescent="0.25">
      <c r="F49" s="70"/>
    </row>
    <row r="50" spans="6:6" s="11" customFormat="1" x14ac:dyDescent="0.25">
      <c r="F50" s="70"/>
    </row>
    <row r="51" spans="6:6" s="11" customFormat="1" x14ac:dyDescent="0.25">
      <c r="F51" s="70"/>
    </row>
    <row r="52" spans="6:6" s="11" customFormat="1" x14ac:dyDescent="0.25">
      <c r="F52" s="70"/>
    </row>
    <row r="53" spans="6:6" s="11" customFormat="1" x14ac:dyDescent="0.25">
      <c r="F53" s="70"/>
    </row>
    <row r="54" spans="6:6" s="11" customFormat="1" x14ac:dyDescent="0.25">
      <c r="F54" s="70"/>
    </row>
    <row r="55" spans="6:6" s="11" customFormat="1" x14ac:dyDescent="0.25">
      <c r="F55" s="70"/>
    </row>
    <row r="56" spans="6:6" s="11" customFormat="1" x14ac:dyDescent="0.25">
      <c r="F56" s="70"/>
    </row>
    <row r="57" spans="6:6" s="11" customFormat="1" x14ac:dyDescent="0.25">
      <c r="F57" s="70"/>
    </row>
    <row r="58" spans="6:6" s="11" customFormat="1" x14ac:dyDescent="0.25">
      <c r="F58" s="70"/>
    </row>
    <row r="59" spans="6:6" s="11" customFormat="1" x14ac:dyDescent="0.25">
      <c r="F59" s="70"/>
    </row>
    <row r="60" spans="6:6" s="11" customFormat="1" x14ac:dyDescent="0.25">
      <c r="F60" s="70"/>
    </row>
    <row r="61" spans="6:6" s="11" customFormat="1" x14ac:dyDescent="0.25">
      <c r="F61" s="70"/>
    </row>
    <row r="62" spans="6:6" s="11" customFormat="1" x14ac:dyDescent="0.25">
      <c r="F62" s="70"/>
    </row>
    <row r="63" spans="6:6" s="11" customFormat="1" x14ac:dyDescent="0.25">
      <c r="F63" s="70"/>
    </row>
    <row r="64" spans="6:6" s="11" customFormat="1" x14ac:dyDescent="0.25">
      <c r="F64" s="70"/>
    </row>
    <row r="65" spans="6:6" s="11" customFormat="1" x14ac:dyDescent="0.25">
      <c r="F65" s="70"/>
    </row>
    <row r="66" spans="6:6" s="11" customFormat="1" x14ac:dyDescent="0.25">
      <c r="F66" s="70"/>
    </row>
    <row r="67" spans="6:6" s="11" customFormat="1" x14ac:dyDescent="0.25">
      <c r="F67" s="70"/>
    </row>
    <row r="68" spans="6:6" s="11" customFormat="1" x14ac:dyDescent="0.25">
      <c r="F68" s="70"/>
    </row>
    <row r="69" spans="6:6" s="11" customFormat="1" x14ac:dyDescent="0.25">
      <c r="F69" s="70"/>
    </row>
    <row r="70" spans="6:6" s="11" customFormat="1" x14ac:dyDescent="0.25">
      <c r="F70" s="70"/>
    </row>
    <row r="71" spans="6:6" s="11" customFormat="1" x14ac:dyDescent="0.25">
      <c r="F71" s="70"/>
    </row>
    <row r="72" spans="6:6" s="11" customFormat="1" x14ac:dyDescent="0.25">
      <c r="F72" s="70"/>
    </row>
    <row r="73" spans="6:6" s="11" customFormat="1" x14ac:dyDescent="0.25">
      <c r="F73" s="70"/>
    </row>
    <row r="74" spans="6:6" s="11" customFormat="1" x14ac:dyDescent="0.25">
      <c r="F74" s="70"/>
    </row>
    <row r="75" spans="6:6" s="11" customFormat="1" x14ac:dyDescent="0.25">
      <c r="F75" s="70"/>
    </row>
    <row r="76" spans="6:6" s="11" customFormat="1" x14ac:dyDescent="0.25">
      <c r="F76" s="70"/>
    </row>
    <row r="77" spans="6:6" s="11" customFormat="1" x14ac:dyDescent="0.25">
      <c r="F77" s="70"/>
    </row>
    <row r="78" spans="6:6" s="11" customFormat="1" x14ac:dyDescent="0.25">
      <c r="F78" s="70"/>
    </row>
    <row r="79" spans="6:6" s="11" customFormat="1" x14ac:dyDescent="0.25">
      <c r="F79" s="70"/>
    </row>
    <row r="80" spans="6:6" s="11" customFormat="1" x14ac:dyDescent="0.25">
      <c r="F80" s="70"/>
    </row>
    <row r="81" spans="6:6" s="11" customFormat="1" x14ac:dyDescent="0.25">
      <c r="F81" s="70"/>
    </row>
    <row r="82" spans="6:6" s="11" customFormat="1" x14ac:dyDescent="0.25">
      <c r="F82" s="70"/>
    </row>
  </sheetData>
  <sheetProtection algorithmName="SHA-512" hashValue="02muRGHvKN2rsPW+ndVU7Ick5iWr9/5zzzQOJSkKNtEZs5lq0sU76/FjMOc20LKaAwy+4i7HieOWm09S1UI/sQ==" saltValue="zd6MZmbgEPBbw5LerdaNDg==" spinCount="100000" sheet="1" formatColumns="0" formatRows="0" insertRows="0"/>
  <mergeCells count="10">
    <mergeCell ref="A34:F36"/>
    <mergeCell ref="A4:E4"/>
    <mergeCell ref="A5:E5"/>
    <mergeCell ref="A32:F32"/>
    <mergeCell ref="A33:F33"/>
    <mergeCell ref="A31:B31"/>
    <mergeCell ref="B7:F7"/>
    <mergeCell ref="B8:F8"/>
    <mergeCell ref="B10:F10"/>
    <mergeCell ref="B11:F11"/>
  </mergeCells>
  <conditionalFormatting sqref="B8">
    <cfRule type="containsText" dxfId="30" priority="1" operator="containsText" text="Insertar en la ">
      <formula>NOT(ISERROR(SEARCH("Insertar en la ",B8)))</formula>
    </cfRule>
  </conditionalFormatting>
  <conditionalFormatting sqref="B10:B11">
    <cfRule type="containsText" dxfId="29" priority="3" operator="containsText" text="Insertar en la ">
      <formula>NOT(ISERROR(SEARCH("Insertar en la ",B10)))</formula>
    </cfRule>
  </conditionalFormatting>
  <conditionalFormatting sqref="G7:G11">
    <cfRule type="containsBlanks" dxfId="28" priority="4">
      <formula>LEN(TRIM(G7))=0</formula>
    </cfRule>
  </conditionalFormatting>
  <conditionalFormatting sqref="G14:G30">
    <cfRule type="containsBlanks" dxfId="27" priority="2">
      <formula>LEN(TRIM(G14))=0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 scaleWithDoc="0">
    <oddFooter>&amp;L&amp;A&amp;R&amp;P/&amp;N</oddFooter>
  </headerFooter>
  <ignoredErrors>
    <ignoredError sqref="F30:F31 F14:F22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pageSetUpPr fitToPage="1"/>
  </sheetPr>
  <dimension ref="A1:AU57"/>
  <sheetViews>
    <sheetView zoomScale="85" zoomScaleNormal="85" zoomScalePageLayoutView="80" workbookViewId="0">
      <selection activeCell="A13" sqref="A13"/>
    </sheetView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4" width="10.85546875" customWidth="1"/>
    <col min="5" max="6" width="11.42578125" customWidth="1"/>
    <col min="7" max="10" width="16.7109375" customWidth="1"/>
    <col min="11" max="11" width="81.28515625" style="11" bestFit="1" customWidth="1"/>
    <col min="12" max="47" width="11.42578125" style="11"/>
  </cols>
  <sheetData>
    <row r="1" spans="1:19" s="11" customFormat="1" x14ac:dyDescent="0.25"/>
    <row r="2" spans="1:19" s="11" customFormat="1" x14ac:dyDescent="0.25"/>
    <row r="3" spans="1:19" s="11" customFormat="1" ht="48.75" customHeight="1" x14ac:dyDescent="0.35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63"/>
      <c r="L3" s="63"/>
    </row>
    <row r="4" spans="1:19" s="11" customFormat="1" ht="18.75" x14ac:dyDescent="0.3">
      <c r="A4" s="112" t="s">
        <v>52</v>
      </c>
      <c r="B4" s="112"/>
      <c r="C4" s="112"/>
      <c r="D4" s="112"/>
      <c r="E4" s="112"/>
      <c r="F4" s="112"/>
      <c r="G4" s="112"/>
      <c r="H4" s="112"/>
      <c r="I4" s="112"/>
      <c r="J4" s="112"/>
      <c r="K4" s="65"/>
    </row>
    <row r="5" spans="1:19" s="11" customFormat="1" ht="15.75" thickBot="1" x14ac:dyDescent="0.3"/>
    <row r="6" spans="1:19" ht="15.75" thickBot="1" x14ac:dyDescent="0.3">
      <c r="A6" s="21" t="s">
        <v>1</v>
      </c>
      <c r="B6" s="102" t="s">
        <v>45</v>
      </c>
      <c r="C6" s="102"/>
      <c r="D6" s="102"/>
      <c r="E6" s="102"/>
      <c r="F6" s="102"/>
      <c r="G6" s="102"/>
      <c r="H6" s="102"/>
      <c r="I6" s="102"/>
      <c r="J6" s="103"/>
    </row>
    <row r="7" spans="1:19" ht="15.75" thickBot="1" x14ac:dyDescent="0.3">
      <c r="A7" s="21" t="s">
        <v>46</v>
      </c>
      <c r="B7" s="24" t="s">
        <v>104</v>
      </c>
      <c r="C7" s="91"/>
      <c r="D7" s="91"/>
      <c r="E7" s="91"/>
      <c r="F7" s="90"/>
      <c r="G7" s="24"/>
      <c r="H7" s="24"/>
      <c r="I7" s="24"/>
      <c r="J7" s="90"/>
    </row>
    <row r="8" spans="1:19" s="11" customFormat="1" ht="15.75" thickBot="1" x14ac:dyDescent="0.3">
      <c r="A8" s="18"/>
    </row>
    <row r="9" spans="1:19" ht="15.75" thickBot="1" x14ac:dyDescent="0.3">
      <c r="A9" s="21" t="s">
        <v>2</v>
      </c>
      <c r="B9" s="102" t="str">
        <f>IF(Personal!B9=0, "Insertar en la pestaña Personal", Personal!B9)</f>
        <v>Insertar en la pestaña Personal</v>
      </c>
      <c r="C9" s="102"/>
      <c r="D9" s="102"/>
      <c r="E9" s="102"/>
      <c r="F9" s="114"/>
      <c r="G9" s="114"/>
      <c r="H9" s="114"/>
      <c r="I9" s="114"/>
      <c r="J9" s="115"/>
    </row>
    <row r="10" spans="1:19" ht="15.75" thickBot="1" x14ac:dyDescent="0.3">
      <c r="A10" s="21" t="s">
        <v>20</v>
      </c>
      <c r="B10" s="102" t="str">
        <f>IF(Personal!B10=0, "Insertar en la pestaña Personal", Personal!B10)</f>
        <v>Insertar en la pestaña Personal</v>
      </c>
      <c r="C10" s="102"/>
      <c r="D10" s="102"/>
      <c r="E10" s="102"/>
      <c r="F10" s="114"/>
      <c r="G10" s="114"/>
      <c r="H10" s="114"/>
      <c r="I10" s="114"/>
      <c r="J10" s="115"/>
    </row>
    <row r="11" spans="1:19" s="11" customFormat="1" x14ac:dyDescent="0.25">
      <c r="O11" s="12"/>
      <c r="P11" s="12"/>
      <c r="Q11" s="12"/>
      <c r="R11" s="12"/>
      <c r="S11" s="12"/>
    </row>
    <row r="12" spans="1:19" ht="30" x14ac:dyDescent="0.25">
      <c r="A12" s="47" t="s">
        <v>11</v>
      </c>
      <c r="B12" s="47" t="s">
        <v>9</v>
      </c>
      <c r="C12" s="1" t="s">
        <v>13</v>
      </c>
      <c r="D12" s="1" t="s">
        <v>74</v>
      </c>
      <c r="E12" s="1" t="s">
        <v>84</v>
      </c>
      <c r="F12" s="1" t="s">
        <v>98</v>
      </c>
      <c r="G12" s="1" t="s">
        <v>38</v>
      </c>
      <c r="H12" s="1" t="s">
        <v>83</v>
      </c>
      <c r="I12" s="1" t="s">
        <v>97</v>
      </c>
      <c r="J12" s="1" t="s">
        <v>10</v>
      </c>
      <c r="O12" s="13"/>
      <c r="P12" s="13"/>
      <c r="Q12" s="13"/>
      <c r="R12" s="13"/>
      <c r="S12" s="13"/>
    </row>
    <row r="13" spans="1:19" x14ac:dyDescent="0.25">
      <c r="A13" s="29"/>
      <c r="B13" s="29"/>
      <c r="C13" s="41"/>
      <c r="D13" s="92"/>
      <c r="E13" s="93"/>
      <c r="F13" s="93"/>
      <c r="G13" s="49">
        <f>D13*C13</f>
        <v>0</v>
      </c>
      <c r="H13" s="49">
        <f>E13*C13</f>
        <v>0</v>
      </c>
      <c r="I13" s="49">
        <f>C13*F13</f>
        <v>0</v>
      </c>
      <c r="J13" s="49">
        <f>H13+G13+I13</f>
        <v>0</v>
      </c>
      <c r="K13" s="67" t="str">
        <f>IF((SUM(G13:I13))&gt;=15000, "Atención, ver Nota “IMPORTANTE” en pie de tabla.*", "")</f>
        <v/>
      </c>
    </row>
    <row r="14" spans="1:19" x14ac:dyDescent="0.25">
      <c r="A14" s="29"/>
      <c r="B14" s="29"/>
      <c r="C14" s="41"/>
      <c r="D14" s="92"/>
      <c r="E14" s="93"/>
      <c r="F14" s="93"/>
      <c r="G14" s="49">
        <f t="shared" ref="G14:G26" si="0">D14*C14</f>
        <v>0</v>
      </c>
      <c r="H14" s="49">
        <f t="shared" ref="H14:H26" si="1">E14*C14</f>
        <v>0</v>
      </c>
      <c r="I14" s="49">
        <f t="shared" ref="I14:I26" si="2">C14*F14</f>
        <v>0</v>
      </c>
      <c r="J14" s="49">
        <f t="shared" ref="J14:J26" si="3">H14+G14+I14</f>
        <v>0</v>
      </c>
      <c r="K14" s="67" t="str">
        <f t="shared" ref="K14:K26" si="4">IF((SUM(G14:I14))&gt;=15000, "Atención, ver Nota “IMPORTANTE” en pie de tabla.*", "")</f>
        <v/>
      </c>
    </row>
    <row r="15" spans="1:19" x14ac:dyDescent="0.25">
      <c r="A15" s="29"/>
      <c r="B15" s="29"/>
      <c r="C15" s="41"/>
      <c r="D15" s="92"/>
      <c r="E15" s="93"/>
      <c r="F15" s="93"/>
      <c r="G15" s="49">
        <f t="shared" si="0"/>
        <v>0</v>
      </c>
      <c r="H15" s="49">
        <f t="shared" si="1"/>
        <v>0</v>
      </c>
      <c r="I15" s="49">
        <f t="shared" si="2"/>
        <v>0</v>
      </c>
      <c r="J15" s="49">
        <f t="shared" si="3"/>
        <v>0</v>
      </c>
      <c r="K15" s="67" t="str">
        <f t="shared" si="4"/>
        <v/>
      </c>
    </row>
    <row r="16" spans="1:19" x14ac:dyDescent="0.25">
      <c r="A16" s="29"/>
      <c r="B16" s="29"/>
      <c r="C16" s="41"/>
      <c r="D16" s="92"/>
      <c r="E16" s="93"/>
      <c r="F16" s="93"/>
      <c r="G16" s="49">
        <f t="shared" si="0"/>
        <v>0</v>
      </c>
      <c r="H16" s="49">
        <f t="shared" si="1"/>
        <v>0</v>
      </c>
      <c r="I16" s="49">
        <f t="shared" si="2"/>
        <v>0</v>
      </c>
      <c r="J16" s="49">
        <f t="shared" si="3"/>
        <v>0</v>
      </c>
      <c r="K16" s="67" t="str">
        <f t="shared" si="4"/>
        <v/>
      </c>
    </row>
    <row r="17" spans="1:11" x14ac:dyDescent="0.25">
      <c r="A17" s="29"/>
      <c r="B17" s="29"/>
      <c r="C17" s="41"/>
      <c r="D17" s="92"/>
      <c r="E17" s="93"/>
      <c r="F17" s="93"/>
      <c r="G17" s="49">
        <f t="shared" si="0"/>
        <v>0</v>
      </c>
      <c r="H17" s="49">
        <f t="shared" si="1"/>
        <v>0</v>
      </c>
      <c r="I17" s="49">
        <f t="shared" si="2"/>
        <v>0</v>
      </c>
      <c r="J17" s="49">
        <f t="shared" si="3"/>
        <v>0</v>
      </c>
      <c r="K17" s="67" t="str">
        <f t="shared" si="4"/>
        <v/>
      </c>
    </row>
    <row r="18" spans="1:11" x14ac:dyDescent="0.25">
      <c r="A18" s="29"/>
      <c r="B18" s="29"/>
      <c r="C18" s="41"/>
      <c r="D18" s="92"/>
      <c r="E18" s="93"/>
      <c r="F18" s="93"/>
      <c r="G18" s="49">
        <f t="shared" si="0"/>
        <v>0</v>
      </c>
      <c r="H18" s="49">
        <f t="shared" si="1"/>
        <v>0</v>
      </c>
      <c r="I18" s="49">
        <f t="shared" si="2"/>
        <v>0</v>
      </c>
      <c r="J18" s="49">
        <f t="shared" si="3"/>
        <v>0</v>
      </c>
      <c r="K18" s="67" t="str">
        <f t="shared" si="4"/>
        <v/>
      </c>
    </row>
    <row r="19" spans="1:11" x14ac:dyDescent="0.25">
      <c r="A19" s="29"/>
      <c r="B19" s="29"/>
      <c r="C19" s="41"/>
      <c r="D19" s="92"/>
      <c r="E19" s="93"/>
      <c r="F19" s="93"/>
      <c r="G19" s="49">
        <f t="shared" si="0"/>
        <v>0</v>
      </c>
      <c r="H19" s="49">
        <f t="shared" ref="H19" si="5">E19*C19</f>
        <v>0</v>
      </c>
      <c r="I19" s="49">
        <f t="shared" ref="I19" si="6">C19*F19</f>
        <v>0</v>
      </c>
      <c r="J19" s="49">
        <f t="shared" ref="J19:J22" si="7">H19+G19+I19</f>
        <v>0</v>
      </c>
      <c r="K19" s="67" t="str">
        <f t="shared" si="4"/>
        <v/>
      </c>
    </row>
    <row r="20" spans="1:11" x14ac:dyDescent="0.25">
      <c r="A20" s="29"/>
      <c r="B20" s="29"/>
      <c r="C20" s="41"/>
      <c r="D20" s="92"/>
      <c r="E20" s="93"/>
      <c r="F20" s="93"/>
      <c r="G20" s="49">
        <f t="shared" si="0"/>
        <v>0</v>
      </c>
      <c r="H20" s="49">
        <f t="shared" ref="H20:H22" si="8">E20*C20</f>
        <v>0</v>
      </c>
      <c r="I20" s="49">
        <f t="shared" ref="I20:I22" si="9">C20*F20</f>
        <v>0</v>
      </c>
      <c r="J20" s="49">
        <f t="shared" si="7"/>
        <v>0</v>
      </c>
      <c r="K20" s="67" t="str">
        <f t="shared" si="4"/>
        <v/>
      </c>
    </row>
    <row r="21" spans="1:11" x14ac:dyDescent="0.25">
      <c r="A21" s="29"/>
      <c r="B21" s="29"/>
      <c r="C21" s="41"/>
      <c r="D21" s="92"/>
      <c r="E21" s="93"/>
      <c r="F21" s="93"/>
      <c r="G21" s="49">
        <f t="shared" si="0"/>
        <v>0</v>
      </c>
      <c r="H21" s="49">
        <f t="shared" si="8"/>
        <v>0</v>
      </c>
      <c r="I21" s="49">
        <f t="shared" si="9"/>
        <v>0</v>
      </c>
      <c r="J21" s="49">
        <f t="shared" si="7"/>
        <v>0</v>
      </c>
      <c r="K21" s="67" t="str">
        <f t="shared" si="4"/>
        <v/>
      </c>
    </row>
    <row r="22" spans="1:11" x14ac:dyDescent="0.25">
      <c r="A22" s="29"/>
      <c r="B22" s="29"/>
      <c r="C22" s="41"/>
      <c r="D22" s="92"/>
      <c r="E22" s="93"/>
      <c r="F22" s="93"/>
      <c r="G22" s="49">
        <f t="shared" si="0"/>
        <v>0</v>
      </c>
      <c r="H22" s="49">
        <f t="shared" si="8"/>
        <v>0</v>
      </c>
      <c r="I22" s="49">
        <f t="shared" si="9"/>
        <v>0</v>
      </c>
      <c r="J22" s="49">
        <f t="shared" si="7"/>
        <v>0</v>
      </c>
      <c r="K22" s="67" t="str">
        <f t="shared" si="4"/>
        <v/>
      </c>
    </row>
    <row r="23" spans="1:11" x14ac:dyDescent="0.25">
      <c r="A23" s="29"/>
      <c r="B23" s="29"/>
      <c r="C23" s="41"/>
      <c r="D23" s="92"/>
      <c r="E23" s="93"/>
      <c r="F23" s="93"/>
      <c r="G23" s="49">
        <f t="shared" si="0"/>
        <v>0</v>
      </c>
      <c r="H23" s="49">
        <f t="shared" si="1"/>
        <v>0</v>
      </c>
      <c r="I23" s="49">
        <f t="shared" si="2"/>
        <v>0</v>
      </c>
      <c r="J23" s="49">
        <f t="shared" si="3"/>
        <v>0</v>
      </c>
      <c r="K23" s="67" t="str">
        <f t="shared" si="4"/>
        <v/>
      </c>
    </row>
    <row r="24" spans="1:11" x14ac:dyDescent="0.25">
      <c r="A24" s="29"/>
      <c r="B24" s="29"/>
      <c r="C24" s="41"/>
      <c r="D24" s="92"/>
      <c r="E24" s="93"/>
      <c r="F24" s="93"/>
      <c r="G24" s="49">
        <f t="shared" si="0"/>
        <v>0</v>
      </c>
      <c r="H24" s="49">
        <f t="shared" si="1"/>
        <v>0</v>
      </c>
      <c r="I24" s="49">
        <f t="shared" si="2"/>
        <v>0</v>
      </c>
      <c r="J24" s="49">
        <f t="shared" si="3"/>
        <v>0</v>
      </c>
      <c r="K24" s="67" t="str">
        <f t="shared" si="4"/>
        <v/>
      </c>
    </row>
    <row r="25" spans="1:11" x14ac:dyDescent="0.25">
      <c r="A25" s="29"/>
      <c r="B25" s="29"/>
      <c r="C25" s="41"/>
      <c r="D25" s="92"/>
      <c r="E25" s="93"/>
      <c r="F25" s="93"/>
      <c r="G25" s="49">
        <f t="shared" si="0"/>
        <v>0</v>
      </c>
      <c r="H25" s="49">
        <f t="shared" si="1"/>
        <v>0</v>
      </c>
      <c r="I25" s="49">
        <f t="shared" si="2"/>
        <v>0</v>
      </c>
      <c r="J25" s="49">
        <f t="shared" si="3"/>
        <v>0</v>
      </c>
      <c r="K25" s="67" t="str">
        <f t="shared" si="4"/>
        <v/>
      </c>
    </row>
    <row r="26" spans="1:11" x14ac:dyDescent="0.25">
      <c r="A26" s="30"/>
      <c r="B26" s="30"/>
      <c r="C26" s="42"/>
      <c r="D26" s="94"/>
      <c r="E26" s="95"/>
      <c r="F26" s="95"/>
      <c r="G26" s="49">
        <f t="shared" si="0"/>
        <v>0</v>
      </c>
      <c r="H26" s="49">
        <f t="shared" si="1"/>
        <v>0</v>
      </c>
      <c r="I26" s="49">
        <f t="shared" si="2"/>
        <v>0</v>
      </c>
      <c r="J26" s="49">
        <f t="shared" si="3"/>
        <v>0</v>
      </c>
      <c r="K26" s="67" t="str">
        <f t="shared" si="4"/>
        <v/>
      </c>
    </row>
    <row r="27" spans="1:11" x14ac:dyDescent="0.25">
      <c r="A27" s="99" t="s">
        <v>53</v>
      </c>
      <c r="B27" s="99"/>
      <c r="C27" s="99"/>
      <c r="D27" s="99"/>
      <c r="E27" s="99"/>
      <c r="F27" s="99"/>
      <c r="G27" s="68">
        <f t="shared" ref="G27:H27" si="10">SUM(G13:G26)</f>
        <v>0</v>
      </c>
      <c r="H27" s="68">
        <f t="shared" si="10"/>
        <v>0</v>
      </c>
      <c r="I27" s="68">
        <f>SUM(I13:I26)</f>
        <v>0</v>
      </c>
      <c r="J27" s="68">
        <f>SUM(J13:J26)</f>
        <v>0</v>
      </c>
      <c r="K27" s="67" t="str">
        <f>IF(J27&gt;TOTAL!E24*0.3, "El gasto no debe ser superior al 30% del coste total del proyecto", "")</f>
        <v/>
      </c>
    </row>
    <row r="28" spans="1:11" s="11" customFormat="1" x14ac:dyDescent="0.25">
      <c r="A28" s="110" t="s">
        <v>14</v>
      </c>
      <c r="B28" s="110"/>
      <c r="C28" s="110"/>
      <c r="D28" s="110"/>
      <c r="E28" s="110"/>
      <c r="F28" s="110"/>
      <c r="G28" s="110"/>
      <c r="H28" s="110"/>
      <c r="I28" s="110"/>
      <c r="J28" s="110"/>
    </row>
    <row r="29" spans="1:11" s="11" customFormat="1" x14ac:dyDescent="0.25">
      <c r="A29" s="101" t="s">
        <v>8</v>
      </c>
      <c r="B29" s="101"/>
      <c r="C29" s="101"/>
      <c r="D29" s="101"/>
      <c r="E29" s="101"/>
      <c r="F29" s="101"/>
      <c r="G29" s="101"/>
      <c r="H29" s="101"/>
      <c r="I29" s="101"/>
      <c r="J29" s="101"/>
    </row>
    <row r="30" spans="1:11" s="11" customFormat="1" ht="36.75" customHeight="1" x14ac:dyDescent="0.25">
      <c r="A30" s="113" t="s">
        <v>64</v>
      </c>
      <c r="B30" s="113"/>
      <c r="C30" s="113"/>
      <c r="D30" s="113"/>
      <c r="E30" s="113"/>
      <c r="F30" s="113"/>
      <c r="G30" s="113"/>
      <c r="H30" s="113"/>
      <c r="I30" s="113"/>
      <c r="J30" s="113"/>
    </row>
    <row r="31" spans="1:11" s="11" customFormat="1" ht="15" customHeight="1" x14ac:dyDescent="0.25">
      <c r="A31" s="109" t="s">
        <v>75</v>
      </c>
      <c r="B31" s="109"/>
      <c r="C31" s="109"/>
      <c r="D31" s="109"/>
      <c r="E31" s="109"/>
      <c r="F31" s="109"/>
      <c r="G31" s="109"/>
      <c r="H31" s="109"/>
      <c r="I31" s="109"/>
      <c r="J31" s="109"/>
    </row>
    <row r="32" spans="1:11" s="11" customFormat="1" x14ac:dyDescent="0.25">
      <c r="A32" s="109"/>
      <c r="B32" s="109"/>
      <c r="C32" s="109"/>
      <c r="D32" s="109"/>
      <c r="E32" s="109"/>
      <c r="F32" s="109"/>
      <c r="G32" s="109"/>
      <c r="H32" s="109"/>
      <c r="I32" s="109"/>
      <c r="J32" s="109"/>
    </row>
    <row r="33" spans="1:10" s="11" customFormat="1" x14ac:dyDescent="0.25">
      <c r="A33" s="109"/>
      <c r="B33" s="109"/>
      <c r="C33" s="109"/>
      <c r="D33" s="109"/>
      <c r="E33" s="109"/>
      <c r="F33" s="109"/>
      <c r="G33" s="109"/>
      <c r="H33" s="109"/>
      <c r="I33" s="109"/>
      <c r="J33" s="109"/>
    </row>
    <row r="34" spans="1:10" s="11" customFormat="1" x14ac:dyDescent="0.25"/>
    <row r="35" spans="1:10" s="11" customFormat="1" x14ac:dyDescent="0.25"/>
    <row r="36" spans="1:10" s="11" customFormat="1" x14ac:dyDescent="0.25"/>
    <row r="37" spans="1:10" s="11" customFormat="1" x14ac:dyDescent="0.25"/>
    <row r="38" spans="1:10" s="11" customFormat="1" x14ac:dyDescent="0.25"/>
    <row r="39" spans="1:10" s="11" customFormat="1" x14ac:dyDescent="0.25"/>
    <row r="40" spans="1:10" s="11" customFormat="1" x14ac:dyDescent="0.25"/>
    <row r="41" spans="1:10" s="11" customFormat="1" x14ac:dyDescent="0.25"/>
    <row r="42" spans="1:10" s="11" customFormat="1" x14ac:dyDescent="0.25"/>
    <row r="43" spans="1:10" s="11" customFormat="1" x14ac:dyDescent="0.25"/>
    <row r="44" spans="1:10" s="11" customFormat="1" x14ac:dyDescent="0.25"/>
    <row r="45" spans="1:10" s="11" customFormat="1" x14ac:dyDescent="0.25"/>
    <row r="46" spans="1:10" s="11" customFormat="1" x14ac:dyDescent="0.25"/>
    <row r="47" spans="1:10" s="11" customFormat="1" x14ac:dyDescent="0.25"/>
    <row r="48" spans="1:10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</sheetData>
  <sheetProtection algorithmName="SHA-512" hashValue="bGtRIlE/0QslAmFjsVk+ziCr64GKmshgC1ZkpMKCEXnzUp+ofgWXAPKsp2q3Dwk4sm3GKgo/+aogKJEHWdOP0A==" saltValue="PaQ3rQvsid9YQDMdcquP0Q==" spinCount="100000" sheet="1" formatColumns="0" formatRows="0" insertRows="0"/>
  <mergeCells count="10">
    <mergeCell ref="A3:J3"/>
    <mergeCell ref="A4:J4"/>
    <mergeCell ref="B6:J6"/>
    <mergeCell ref="B9:J9"/>
    <mergeCell ref="B10:J10"/>
    <mergeCell ref="A27:F27"/>
    <mergeCell ref="A28:J28"/>
    <mergeCell ref="A29:J29"/>
    <mergeCell ref="A31:J33"/>
    <mergeCell ref="A30:J30"/>
  </mergeCells>
  <conditionalFormatting sqref="B7">
    <cfRule type="containsText" dxfId="26" priority="1" operator="containsText" text="Insertar en la ">
      <formula>NOT(ISERROR(SEARCH("Insertar en la ",B7)))</formula>
    </cfRule>
  </conditionalFormatting>
  <conditionalFormatting sqref="B9:E10">
    <cfRule type="containsText" dxfId="25" priority="5" operator="containsText" text="Insertar en la ">
      <formula>NOT(ISERROR(SEARCH("Insertar en la ",B9)))</formula>
    </cfRule>
  </conditionalFormatting>
  <conditionalFormatting sqref="J27">
    <cfRule type="expression" dxfId="24" priority="3">
      <formula>$K$27="El gasto no debe ser superior al 30% del coste total del proyecto"</formula>
    </cfRule>
  </conditionalFormatting>
  <conditionalFormatting sqref="K13:K27">
    <cfRule type="containsBlanks" dxfId="23" priority="2">
      <formula>LEN(TRIM(K13))=0</formula>
    </cfRule>
  </conditionalFormatting>
  <pageMargins left="0.70866141732283472" right="0.70866141732283472" top="1.1417322834645669" bottom="0.74803149606299213" header="0.31496062992125984" footer="0.31496062992125984"/>
  <pageSetup paperSize="9" scale="72" orientation="landscape" r:id="rId1"/>
  <headerFooter scaleWithDoc="0">
    <oddFooter>&amp;L&amp;A&amp;R&amp;P/&amp;N</oddFooter>
  </headerFooter>
  <ignoredErrors>
    <ignoredError sqref="H23:J26 H14:J18 J13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>
    <pageSetUpPr fitToPage="1"/>
  </sheetPr>
  <dimension ref="A1:AU80"/>
  <sheetViews>
    <sheetView zoomScale="85" zoomScaleNormal="85" zoomScalePageLayoutView="80" workbookViewId="0">
      <selection activeCell="C16" sqref="C16"/>
    </sheetView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6" width="11.28515625" customWidth="1"/>
    <col min="7" max="9" width="14.5703125" customWidth="1"/>
    <col min="10" max="10" width="16.140625" customWidth="1"/>
    <col min="11" max="11" width="81.28515625" style="11" bestFit="1" customWidth="1"/>
    <col min="12" max="43" width="11.42578125" style="11"/>
  </cols>
  <sheetData>
    <row r="1" spans="1:47" s="11" customFormat="1" x14ac:dyDescent="0.25"/>
    <row r="2" spans="1:47" s="11" customFormat="1" x14ac:dyDescent="0.25"/>
    <row r="3" spans="1:47" s="11" customFormat="1" ht="38.25" customHeight="1" x14ac:dyDescent="0.35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63"/>
      <c r="L3" s="63"/>
    </row>
    <row r="4" spans="1:47" s="11" customFormat="1" ht="18.75" x14ac:dyDescent="0.3">
      <c r="A4" s="112" t="s">
        <v>33</v>
      </c>
      <c r="B4" s="112"/>
      <c r="C4" s="112"/>
      <c r="D4" s="112"/>
      <c r="E4" s="112"/>
      <c r="F4" s="112"/>
      <c r="G4" s="112"/>
      <c r="H4" s="112"/>
      <c r="I4" s="112"/>
      <c r="J4" s="112"/>
      <c r="K4" s="65"/>
    </row>
    <row r="5" spans="1:47" s="11" customFormat="1" ht="19.5" thickBot="1" x14ac:dyDescent="0.35">
      <c r="A5" s="64"/>
      <c r="B5" s="64"/>
      <c r="C5" s="64"/>
      <c r="D5" s="64"/>
      <c r="E5" s="64"/>
      <c r="F5" s="64"/>
      <c r="G5" s="64"/>
      <c r="H5" s="64"/>
      <c r="I5" s="64"/>
      <c r="J5" s="64"/>
      <c r="K5" s="65"/>
    </row>
    <row r="6" spans="1:47" ht="15.75" thickBot="1" x14ac:dyDescent="0.3">
      <c r="A6" s="21" t="s">
        <v>1</v>
      </c>
      <c r="B6" s="102" t="s">
        <v>45</v>
      </c>
      <c r="C6" s="102"/>
      <c r="D6" s="102"/>
      <c r="E6" s="102"/>
      <c r="F6" s="102"/>
      <c r="G6" s="102"/>
      <c r="H6" s="102"/>
      <c r="I6" s="102"/>
      <c r="J6" s="103"/>
      <c r="AR6" s="11"/>
      <c r="AS6" s="11"/>
      <c r="AT6" s="11"/>
      <c r="AU6" s="11"/>
    </row>
    <row r="7" spans="1:47" ht="15.75" thickBot="1" x14ac:dyDescent="0.3">
      <c r="A7" s="21" t="s">
        <v>46</v>
      </c>
      <c r="B7" s="102" t="s">
        <v>104</v>
      </c>
      <c r="C7" s="102"/>
      <c r="D7" s="102"/>
      <c r="E7" s="102"/>
      <c r="F7" s="102"/>
      <c r="G7" s="102"/>
      <c r="H7" s="102"/>
      <c r="I7" s="102"/>
      <c r="J7" s="115"/>
      <c r="AR7" s="11"/>
      <c r="AS7" s="11"/>
      <c r="AT7" s="11"/>
      <c r="AU7" s="11"/>
    </row>
    <row r="8" spans="1:47" s="11" customFormat="1" ht="15.75" thickBot="1" x14ac:dyDescent="0.3">
      <c r="A8" s="18"/>
    </row>
    <row r="9" spans="1:47" ht="15.75" thickBot="1" x14ac:dyDescent="0.3">
      <c r="A9" s="21" t="s">
        <v>2</v>
      </c>
      <c r="B9" s="102" t="str">
        <f>IF(Personal!B9=0, "Insertar en la pestaña Personal", Personal!B9)</f>
        <v>Insertar en la pestaña Personal</v>
      </c>
      <c r="C9" s="102"/>
      <c r="D9" s="102"/>
      <c r="E9" s="102"/>
      <c r="F9" s="114"/>
      <c r="G9" s="114"/>
      <c r="H9" s="114"/>
      <c r="I9" s="114"/>
      <c r="J9" s="115"/>
      <c r="AR9" s="11"/>
      <c r="AS9" s="11"/>
      <c r="AT9" s="11"/>
      <c r="AU9" s="11"/>
    </row>
    <row r="10" spans="1:47" ht="15.75" thickBot="1" x14ac:dyDescent="0.3">
      <c r="A10" s="21" t="s">
        <v>20</v>
      </c>
      <c r="B10" s="102" t="str">
        <f>IF(Personal!B10=0, "Insertar en la pestaña Personal", Personal!B10)</f>
        <v>Insertar en la pestaña Personal</v>
      </c>
      <c r="C10" s="102"/>
      <c r="D10" s="102"/>
      <c r="E10" s="102"/>
      <c r="F10" s="114"/>
      <c r="G10" s="114"/>
      <c r="H10" s="114"/>
      <c r="I10" s="114"/>
      <c r="J10" s="115"/>
      <c r="AR10" s="11"/>
      <c r="AS10" s="11"/>
      <c r="AT10" s="11"/>
      <c r="AU10" s="11"/>
    </row>
    <row r="11" spans="1:47" s="11" customFormat="1" x14ac:dyDescent="0.25">
      <c r="O11" s="12"/>
      <c r="P11" s="12"/>
      <c r="Q11" s="12"/>
      <c r="R11" s="12"/>
      <c r="S11" s="12"/>
    </row>
    <row r="12" spans="1:47" ht="30" x14ac:dyDescent="0.25">
      <c r="A12" s="47" t="s">
        <v>11</v>
      </c>
      <c r="B12" s="47" t="s">
        <v>9</v>
      </c>
      <c r="C12" s="1" t="s">
        <v>13</v>
      </c>
      <c r="D12" s="1" t="s">
        <v>39</v>
      </c>
      <c r="E12" s="1" t="s">
        <v>85</v>
      </c>
      <c r="F12" s="1" t="s">
        <v>99</v>
      </c>
      <c r="G12" s="1" t="s">
        <v>38</v>
      </c>
      <c r="H12" s="1" t="s">
        <v>83</v>
      </c>
      <c r="I12" s="1" t="s">
        <v>97</v>
      </c>
      <c r="J12" s="1" t="s">
        <v>10</v>
      </c>
      <c r="O12" s="13"/>
      <c r="P12" s="13"/>
      <c r="Q12" s="13"/>
      <c r="R12" s="13"/>
      <c r="S12" s="13"/>
    </row>
    <row r="13" spans="1:47" x14ac:dyDescent="0.25">
      <c r="A13" s="29"/>
      <c r="B13" s="29"/>
      <c r="C13" s="41"/>
      <c r="D13" s="92"/>
      <c r="E13" s="93"/>
      <c r="F13" s="93"/>
      <c r="G13" s="49">
        <f>C13*D13</f>
        <v>0</v>
      </c>
      <c r="H13" s="49">
        <f>E13*C13</f>
        <v>0</v>
      </c>
      <c r="I13" s="49">
        <f>F13*C13</f>
        <v>0</v>
      </c>
      <c r="J13" s="49">
        <f>I13+H13+G13</f>
        <v>0</v>
      </c>
      <c r="K13" s="67" t="str">
        <f>IF((SUM(G13:I13))&gt;=15000, "Atención, ver Nota “IMPORTANTE” en pie de tabla.*", "")</f>
        <v/>
      </c>
    </row>
    <row r="14" spans="1:47" x14ac:dyDescent="0.25">
      <c r="A14" s="29"/>
      <c r="B14" s="29"/>
      <c r="C14" s="41"/>
      <c r="D14" s="92"/>
      <c r="E14" s="93"/>
      <c r="F14" s="93"/>
      <c r="G14" s="49">
        <f t="shared" ref="G14:G27" si="0">C14*D14</f>
        <v>0</v>
      </c>
      <c r="H14" s="49">
        <f t="shared" ref="H14:H27" si="1">E14*C14</f>
        <v>0</v>
      </c>
      <c r="I14" s="49">
        <f t="shared" ref="I14:I27" si="2">F14*C14</f>
        <v>0</v>
      </c>
      <c r="J14" s="49">
        <f t="shared" ref="J14:J27" si="3">I14+H14+G14</f>
        <v>0</v>
      </c>
      <c r="K14" s="67" t="str">
        <f t="shared" ref="K14:K27" si="4">IF((SUM(G14:I14))&gt;=15000, "Atención, ver Nota “IMPORTANTE” en pie de tabla.*", "")</f>
        <v/>
      </c>
    </row>
    <row r="15" spans="1:47" x14ac:dyDescent="0.25">
      <c r="A15" s="29"/>
      <c r="B15" s="29"/>
      <c r="C15" s="41"/>
      <c r="D15" s="92"/>
      <c r="E15" s="93"/>
      <c r="F15" s="93"/>
      <c r="G15" s="49">
        <f t="shared" si="0"/>
        <v>0</v>
      </c>
      <c r="H15" s="49">
        <f t="shared" si="1"/>
        <v>0</v>
      </c>
      <c r="I15" s="49">
        <f t="shared" si="2"/>
        <v>0</v>
      </c>
      <c r="J15" s="49">
        <f t="shared" si="3"/>
        <v>0</v>
      </c>
      <c r="K15" s="67" t="str">
        <f t="shared" si="4"/>
        <v/>
      </c>
    </row>
    <row r="16" spans="1:47" x14ac:dyDescent="0.25">
      <c r="A16" s="29"/>
      <c r="B16" s="29"/>
      <c r="C16" s="41"/>
      <c r="D16" s="92"/>
      <c r="E16" s="93"/>
      <c r="F16" s="93"/>
      <c r="G16" s="49">
        <f t="shared" si="0"/>
        <v>0</v>
      </c>
      <c r="H16" s="49">
        <f t="shared" si="1"/>
        <v>0</v>
      </c>
      <c r="I16" s="49">
        <f t="shared" si="2"/>
        <v>0</v>
      </c>
      <c r="J16" s="49">
        <f t="shared" si="3"/>
        <v>0</v>
      </c>
      <c r="K16" s="67" t="str">
        <f t="shared" si="4"/>
        <v/>
      </c>
    </row>
    <row r="17" spans="1:11" x14ac:dyDescent="0.25">
      <c r="A17" s="29"/>
      <c r="B17" s="29"/>
      <c r="C17" s="41"/>
      <c r="D17" s="92"/>
      <c r="E17" s="93"/>
      <c r="F17" s="93"/>
      <c r="G17" s="49">
        <f t="shared" si="0"/>
        <v>0</v>
      </c>
      <c r="H17" s="49">
        <f t="shared" si="1"/>
        <v>0</v>
      </c>
      <c r="I17" s="49">
        <f t="shared" si="2"/>
        <v>0</v>
      </c>
      <c r="J17" s="49">
        <f t="shared" si="3"/>
        <v>0</v>
      </c>
      <c r="K17" s="67" t="str">
        <f t="shared" si="4"/>
        <v/>
      </c>
    </row>
    <row r="18" spans="1:11" x14ac:dyDescent="0.25">
      <c r="A18" s="29"/>
      <c r="B18" s="29"/>
      <c r="C18" s="41"/>
      <c r="D18" s="92"/>
      <c r="E18" s="93"/>
      <c r="F18" s="93"/>
      <c r="G18" s="49">
        <f t="shared" si="0"/>
        <v>0</v>
      </c>
      <c r="H18" s="49">
        <f t="shared" si="1"/>
        <v>0</v>
      </c>
      <c r="I18" s="49">
        <f t="shared" si="2"/>
        <v>0</v>
      </c>
      <c r="J18" s="49">
        <f t="shared" si="3"/>
        <v>0</v>
      </c>
      <c r="K18" s="67" t="str">
        <f t="shared" si="4"/>
        <v/>
      </c>
    </row>
    <row r="19" spans="1:11" x14ac:dyDescent="0.25">
      <c r="A19" s="29"/>
      <c r="B19" s="29"/>
      <c r="C19" s="41"/>
      <c r="D19" s="92"/>
      <c r="E19" s="93"/>
      <c r="F19" s="93"/>
      <c r="G19" s="49">
        <f t="shared" si="0"/>
        <v>0</v>
      </c>
      <c r="H19" s="49">
        <f t="shared" si="1"/>
        <v>0</v>
      </c>
      <c r="I19" s="49">
        <f t="shared" si="2"/>
        <v>0</v>
      </c>
      <c r="J19" s="49">
        <f t="shared" si="3"/>
        <v>0</v>
      </c>
      <c r="K19" s="67" t="str">
        <f t="shared" si="4"/>
        <v/>
      </c>
    </row>
    <row r="20" spans="1:11" x14ac:dyDescent="0.25">
      <c r="A20" s="29"/>
      <c r="B20" s="29"/>
      <c r="C20" s="41"/>
      <c r="D20" s="92"/>
      <c r="E20" s="93"/>
      <c r="F20" s="93"/>
      <c r="G20" s="49">
        <f t="shared" si="0"/>
        <v>0</v>
      </c>
      <c r="H20" s="49">
        <f t="shared" si="1"/>
        <v>0</v>
      </c>
      <c r="I20" s="49">
        <f t="shared" si="2"/>
        <v>0</v>
      </c>
      <c r="J20" s="49">
        <f t="shared" si="3"/>
        <v>0</v>
      </c>
      <c r="K20" s="67" t="str">
        <f t="shared" si="4"/>
        <v/>
      </c>
    </row>
    <row r="21" spans="1:11" x14ac:dyDescent="0.25">
      <c r="A21" s="29"/>
      <c r="B21" s="29"/>
      <c r="C21" s="41"/>
      <c r="D21" s="92"/>
      <c r="E21" s="93"/>
      <c r="F21" s="93"/>
      <c r="G21" s="49">
        <f t="shared" si="0"/>
        <v>0</v>
      </c>
      <c r="H21" s="49">
        <f t="shared" si="1"/>
        <v>0</v>
      </c>
      <c r="I21" s="49">
        <f t="shared" si="2"/>
        <v>0</v>
      </c>
      <c r="J21" s="49">
        <f t="shared" si="3"/>
        <v>0</v>
      </c>
      <c r="K21" s="67" t="str">
        <f t="shared" si="4"/>
        <v/>
      </c>
    </row>
    <row r="22" spans="1:11" x14ac:dyDescent="0.25">
      <c r="A22" s="29"/>
      <c r="B22" s="29"/>
      <c r="C22" s="41"/>
      <c r="D22" s="92"/>
      <c r="E22" s="93"/>
      <c r="F22" s="93"/>
      <c r="G22" s="49">
        <f t="shared" si="0"/>
        <v>0</v>
      </c>
      <c r="H22" s="49">
        <f t="shared" si="1"/>
        <v>0</v>
      </c>
      <c r="I22" s="49">
        <f t="shared" si="2"/>
        <v>0</v>
      </c>
      <c r="J22" s="49">
        <f t="shared" si="3"/>
        <v>0</v>
      </c>
      <c r="K22" s="67" t="str">
        <f t="shared" si="4"/>
        <v/>
      </c>
    </row>
    <row r="23" spans="1:11" x14ac:dyDescent="0.25">
      <c r="A23" s="29"/>
      <c r="B23" s="29"/>
      <c r="C23" s="41"/>
      <c r="D23" s="92"/>
      <c r="E23" s="93"/>
      <c r="F23" s="93"/>
      <c r="G23" s="49">
        <f t="shared" si="0"/>
        <v>0</v>
      </c>
      <c r="H23" s="49">
        <f t="shared" si="1"/>
        <v>0</v>
      </c>
      <c r="I23" s="49">
        <f t="shared" si="2"/>
        <v>0</v>
      </c>
      <c r="J23" s="49">
        <f t="shared" si="3"/>
        <v>0</v>
      </c>
      <c r="K23" s="67" t="str">
        <f t="shared" si="4"/>
        <v/>
      </c>
    </row>
    <row r="24" spans="1:11" x14ac:dyDescent="0.25">
      <c r="A24" s="29"/>
      <c r="B24" s="29"/>
      <c r="C24" s="41"/>
      <c r="D24" s="92"/>
      <c r="E24" s="93"/>
      <c r="F24" s="93"/>
      <c r="G24" s="49">
        <f t="shared" si="0"/>
        <v>0</v>
      </c>
      <c r="H24" s="49">
        <f t="shared" si="1"/>
        <v>0</v>
      </c>
      <c r="I24" s="49">
        <f t="shared" si="2"/>
        <v>0</v>
      </c>
      <c r="J24" s="49">
        <f t="shared" si="3"/>
        <v>0</v>
      </c>
      <c r="K24" s="67" t="str">
        <f t="shared" si="4"/>
        <v/>
      </c>
    </row>
    <row r="25" spans="1:11" x14ac:dyDescent="0.25">
      <c r="A25" s="29"/>
      <c r="B25" s="29"/>
      <c r="C25" s="41"/>
      <c r="D25" s="92"/>
      <c r="E25" s="93"/>
      <c r="F25" s="93"/>
      <c r="G25" s="49">
        <f t="shared" si="0"/>
        <v>0</v>
      </c>
      <c r="H25" s="49">
        <f t="shared" si="1"/>
        <v>0</v>
      </c>
      <c r="I25" s="49">
        <f t="shared" si="2"/>
        <v>0</v>
      </c>
      <c r="J25" s="49">
        <f t="shared" si="3"/>
        <v>0</v>
      </c>
      <c r="K25" s="67" t="str">
        <f t="shared" si="4"/>
        <v/>
      </c>
    </row>
    <row r="26" spans="1:11" x14ac:dyDescent="0.25">
      <c r="A26" s="29"/>
      <c r="B26" s="29"/>
      <c r="C26" s="41"/>
      <c r="D26" s="92"/>
      <c r="E26" s="93"/>
      <c r="F26" s="93"/>
      <c r="G26" s="49">
        <f t="shared" si="0"/>
        <v>0</v>
      </c>
      <c r="H26" s="49">
        <f t="shared" si="1"/>
        <v>0</v>
      </c>
      <c r="I26" s="49">
        <f t="shared" si="2"/>
        <v>0</v>
      </c>
      <c r="J26" s="49">
        <f t="shared" si="3"/>
        <v>0</v>
      </c>
      <c r="K26" s="67" t="str">
        <f t="shared" si="4"/>
        <v/>
      </c>
    </row>
    <row r="27" spans="1:11" x14ac:dyDescent="0.25">
      <c r="A27" s="30"/>
      <c r="B27" s="30"/>
      <c r="C27" s="42"/>
      <c r="D27" s="94"/>
      <c r="E27" s="95"/>
      <c r="F27" s="95"/>
      <c r="G27" s="49">
        <f t="shared" si="0"/>
        <v>0</v>
      </c>
      <c r="H27" s="49">
        <f t="shared" si="1"/>
        <v>0</v>
      </c>
      <c r="I27" s="49">
        <f t="shared" si="2"/>
        <v>0</v>
      </c>
      <c r="J27" s="49">
        <f t="shared" si="3"/>
        <v>0</v>
      </c>
      <c r="K27" s="67" t="str">
        <f t="shared" si="4"/>
        <v/>
      </c>
    </row>
    <row r="28" spans="1:11" x14ac:dyDescent="0.25">
      <c r="A28" s="99" t="s">
        <v>15</v>
      </c>
      <c r="B28" s="99"/>
      <c r="C28" s="99"/>
      <c r="D28" s="99"/>
      <c r="E28" s="99"/>
      <c r="F28" s="99"/>
      <c r="G28" s="68">
        <f t="shared" ref="G28:I28" si="5">SUM(G13:G27)</f>
        <v>0</v>
      </c>
      <c r="H28" s="68">
        <f t="shared" si="5"/>
        <v>0</v>
      </c>
      <c r="I28" s="68">
        <f t="shared" si="5"/>
        <v>0</v>
      </c>
      <c r="J28" s="68">
        <f>SUM(J13:J27)</f>
        <v>0</v>
      </c>
    </row>
    <row r="29" spans="1:11" s="11" customFormat="1" x14ac:dyDescent="0.25">
      <c r="A29" s="110" t="s">
        <v>14</v>
      </c>
      <c r="B29" s="110"/>
      <c r="C29" s="110"/>
      <c r="D29" s="110"/>
      <c r="E29" s="110"/>
      <c r="F29" s="110"/>
      <c r="G29" s="110"/>
      <c r="H29" s="110"/>
      <c r="I29" s="110"/>
      <c r="J29" s="110"/>
    </row>
    <row r="30" spans="1:11" s="11" customFormat="1" x14ac:dyDescent="0.25">
      <c r="A30" s="101" t="s">
        <v>8</v>
      </c>
      <c r="B30" s="101"/>
      <c r="C30" s="101"/>
      <c r="D30" s="101"/>
      <c r="E30" s="101"/>
      <c r="F30" s="101"/>
      <c r="G30" s="101"/>
      <c r="H30" s="101"/>
      <c r="I30" s="101"/>
      <c r="J30" s="101"/>
    </row>
    <row r="31" spans="1:11" s="11" customFormat="1" ht="15" customHeight="1" x14ac:dyDescent="0.25">
      <c r="A31" s="109" t="s">
        <v>75</v>
      </c>
      <c r="B31" s="109"/>
      <c r="C31" s="109"/>
      <c r="D31" s="109"/>
      <c r="E31" s="109"/>
      <c r="F31" s="109"/>
      <c r="G31" s="109"/>
      <c r="H31" s="109"/>
      <c r="I31" s="109"/>
      <c r="J31" s="109"/>
    </row>
    <row r="32" spans="1:11" s="11" customFormat="1" ht="33.75" customHeight="1" x14ac:dyDescent="0.25">
      <c r="A32" s="109"/>
      <c r="B32" s="109"/>
      <c r="C32" s="109"/>
      <c r="D32" s="109"/>
      <c r="E32" s="109"/>
      <c r="F32" s="109"/>
      <c r="G32" s="109"/>
      <c r="H32" s="109"/>
      <c r="I32" s="109"/>
      <c r="J32" s="109"/>
    </row>
    <row r="33" spans="1:10" s="11" customFormat="1" x14ac:dyDescent="0.25">
      <c r="A33" s="109"/>
      <c r="B33" s="109"/>
      <c r="C33" s="109"/>
      <c r="D33" s="109"/>
      <c r="E33" s="109"/>
      <c r="F33" s="109"/>
      <c r="G33" s="109"/>
      <c r="H33" s="109"/>
      <c r="I33" s="109"/>
      <c r="J33" s="109"/>
    </row>
    <row r="34" spans="1:10" s="11" customFormat="1" x14ac:dyDescent="0.25"/>
    <row r="35" spans="1:10" s="11" customFormat="1" x14ac:dyDescent="0.25"/>
    <row r="36" spans="1:10" s="11" customFormat="1" x14ac:dyDescent="0.25"/>
    <row r="37" spans="1:10" s="11" customFormat="1" x14ac:dyDescent="0.25"/>
    <row r="38" spans="1:10" s="11" customFormat="1" x14ac:dyDescent="0.25"/>
    <row r="39" spans="1:10" s="11" customFormat="1" x14ac:dyDescent="0.25"/>
    <row r="40" spans="1:10" s="11" customFormat="1" x14ac:dyDescent="0.25"/>
    <row r="41" spans="1:10" s="11" customFormat="1" x14ac:dyDescent="0.25"/>
    <row r="42" spans="1:10" s="11" customFormat="1" x14ac:dyDescent="0.25"/>
    <row r="43" spans="1:10" s="11" customFormat="1" x14ac:dyDescent="0.25"/>
    <row r="44" spans="1:10" s="11" customFormat="1" x14ac:dyDescent="0.25"/>
    <row r="45" spans="1:10" s="11" customFormat="1" x14ac:dyDescent="0.25"/>
    <row r="46" spans="1:10" s="11" customFormat="1" x14ac:dyDescent="0.25"/>
    <row r="47" spans="1:10" s="11" customFormat="1" x14ac:dyDescent="0.25"/>
    <row r="48" spans="1:10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</sheetData>
  <sheetProtection algorithmName="SHA-512" hashValue="7NnGIonXoirZpsI8FZiDuulA4PjNbedyoOvipNgF+zdU3HTCsSwDwm5Tw1GFeS8pBZe+1xSPJUtPtl5anzxOTA==" saltValue="MUBavuDPHyVhSt7uGuRtWw==" spinCount="100000" sheet="1" formatColumns="0" formatRows="0" insertRows="0"/>
  <mergeCells count="10">
    <mergeCell ref="A31:J33"/>
    <mergeCell ref="A29:J29"/>
    <mergeCell ref="A30:J30"/>
    <mergeCell ref="A3:J3"/>
    <mergeCell ref="A4:J4"/>
    <mergeCell ref="A28:F28"/>
    <mergeCell ref="B6:J6"/>
    <mergeCell ref="B7:J7"/>
    <mergeCell ref="B9:J9"/>
    <mergeCell ref="B10:J10"/>
  </mergeCells>
  <conditionalFormatting sqref="B9:E10">
    <cfRule type="containsText" dxfId="22" priority="3" operator="containsText" text="Insertar en la ">
      <formula>NOT(ISERROR(SEARCH("Insertar en la ",B9)))</formula>
    </cfRule>
  </conditionalFormatting>
  <conditionalFormatting sqref="K13:K27">
    <cfRule type="containsBlanks" dxfId="21" priority="1">
      <formula>LEN(TRIM(K13))=0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ignoredErrors>
    <ignoredError sqref="G13:J13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pageSetUpPr fitToPage="1"/>
  </sheetPr>
  <dimension ref="A1:AU103"/>
  <sheetViews>
    <sheetView showRuler="0" zoomScale="85" zoomScaleNormal="85" zoomScalePageLayoutView="80" workbookViewId="0">
      <selection activeCell="A14" sqref="A14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9.42578125" customWidth="1"/>
    <col min="7" max="7" width="81.28515625" style="11" bestFit="1" customWidth="1"/>
    <col min="8" max="41" width="11.42578125" style="11"/>
  </cols>
  <sheetData>
    <row r="1" spans="1:47" s="11" customFormat="1" x14ac:dyDescent="0.25"/>
    <row r="2" spans="1:47" s="11" customFormat="1" x14ac:dyDescent="0.25"/>
    <row r="3" spans="1:47" s="11" customFormat="1" ht="23.25" x14ac:dyDescent="0.35">
      <c r="A3" s="100" t="s">
        <v>0</v>
      </c>
      <c r="B3" s="100"/>
      <c r="C3" s="100"/>
      <c r="D3" s="100"/>
      <c r="E3" s="100"/>
      <c r="F3" s="100"/>
      <c r="G3" s="63"/>
      <c r="H3" s="63"/>
    </row>
    <row r="4" spans="1:47" s="11" customFormat="1" ht="18.75" x14ac:dyDescent="0.3">
      <c r="A4" s="112" t="s">
        <v>49</v>
      </c>
      <c r="B4" s="112"/>
      <c r="C4" s="112"/>
      <c r="D4" s="112"/>
      <c r="E4" s="112"/>
      <c r="F4" s="112"/>
      <c r="G4" s="65"/>
    </row>
    <row r="5" spans="1:47" s="11" customFormat="1" x14ac:dyDescent="0.25">
      <c r="A5" s="116" t="s">
        <v>54</v>
      </c>
      <c r="B5" s="116"/>
      <c r="C5" s="116"/>
      <c r="D5" s="116"/>
      <c r="E5" s="116"/>
      <c r="F5" s="116"/>
      <c r="G5" s="78"/>
    </row>
    <row r="6" spans="1:47" s="11" customFormat="1" ht="15.75" thickBot="1" x14ac:dyDescent="0.3">
      <c r="A6" s="77"/>
      <c r="B6" s="77"/>
      <c r="C6" s="77"/>
      <c r="D6" s="77"/>
      <c r="E6" s="77"/>
      <c r="F6" s="77"/>
      <c r="G6" s="77"/>
    </row>
    <row r="7" spans="1:47" ht="15.75" thickBot="1" x14ac:dyDescent="0.3">
      <c r="A7" s="21" t="s">
        <v>1</v>
      </c>
      <c r="B7" s="24" t="s">
        <v>45</v>
      </c>
      <c r="C7" s="24"/>
      <c r="D7" s="24"/>
      <c r="E7" s="24"/>
      <c r="F7" s="25"/>
      <c r="AP7" s="11"/>
      <c r="AQ7" s="11"/>
      <c r="AR7" s="11"/>
      <c r="AS7" s="11"/>
      <c r="AT7" s="11"/>
      <c r="AU7" s="11"/>
    </row>
    <row r="8" spans="1:47" ht="15.75" thickBot="1" x14ac:dyDescent="0.3">
      <c r="A8" s="21" t="s">
        <v>46</v>
      </c>
      <c r="B8" s="102" t="s">
        <v>104</v>
      </c>
      <c r="C8" s="114"/>
      <c r="D8" s="114"/>
      <c r="E8" s="114"/>
      <c r="F8" s="115"/>
      <c r="AP8" s="11"/>
      <c r="AQ8" s="11"/>
      <c r="AR8" s="11"/>
      <c r="AS8" s="11"/>
      <c r="AT8" s="11"/>
      <c r="AU8" s="11"/>
    </row>
    <row r="9" spans="1:47" s="11" customFormat="1" ht="15.75" thickBot="1" x14ac:dyDescent="0.3">
      <c r="A9" s="18"/>
    </row>
    <row r="10" spans="1:47" ht="15.75" thickBot="1" x14ac:dyDescent="0.3">
      <c r="A10" s="21" t="s">
        <v>2</v>
      </c>
      <c r="B10" s="102" t="str">
        <f>IF(Personal!B9=0, "Insertar en la pestaña Personal", Personal!B9)</f>
        <v>Insertar en la pestaña Personal</v>
      </c>
      <c r="C10" s="102"/>
      <c r="D10" s="102"/>
      <c r="E10" s="102"/>
      <c r="F10" s="25"/>
      <c r="AP10" s="11"/>
      <c r="AQ10" s="11"/>
      <c r="AR10" s="11"/>
      <c r="AS10" s="11"/>
      <c r="AT10" s="11"/>
      <c r="AU10" s="11"/>
    </row>
    <row r="11" spans="1:47" ht="15.75" thickBot="1" x14ac:dyDescent="0.3">
      <c r="A11" s="21" t="s">
        <v>20</v>
      </c>
      <c r="B11" s="102" t="str">
        <f>IF(Personal!B10=0, "Insertar en la pestaña Personal", Personal!B10)</f>
        <v>Insertar en la pestaña Personal</v>
      </c>
      <c r="C11" s="102"/>
      <c r="D11" s="102"/>
      <c r="E11" s="102"/>
      <c r="F11" s="25"/>
      <c r="AP11" s="11"/>
      <c r="AQ11" s="11"/>
      <c r="AR11" s="11"/>
      <c r="AS11" s="11"/>
      <c r="AT11" s="11"/>
      <c r="AU11" s="11"/>
    </row>
    <row r="12" spans="1:47" s="11" customFormat="1" x14ac:dyDescent="0.25">
      <c r="K12" s="12"/>
      <c r="L12" s="12"/>
      <c r="M12" s="12"/>
      <c r="N12" s="12"/>
      <c r="O12" s="12"/>
    </row>
    <row r="13" spans="1:47" ht="30" x14ac:dyDescent="0.25">
      <c r="A13" s="47" t="s">
        <v>11</v>
      </c>
      <c r="B13" s="47" t="s">
        <v>9</v>
      </c>
      <c r="C13" s="1" t="s">
        <v>38</v>
      </c>
      <c r="D13" s="1" t="s">
        <v>83</v>
      </c>
      <c r="E13" s="1" t="s">
        <v>97</v>
      </c>
      <c r="F13" s="1" t="s">
        <v>10</v>
      </c>
      <c r="K13" s="13"/>
      <c r="L13" s="13"/>
      <c r="M13" s="13"/>
      <c r="N13" s="13"/>
      <c r="O13" s="13"/>
    </row>
    <row r="14" spans="1:47" x14ac:dyDescent="0.25">
      <c r="A14" s="29"/>
      <c r="B14" s="29"/>
      <c r="C14" s="92"/>
      <c r="D14" s="92"/>
      <c r="E14" s="96"/>
      <c r="F14" s="43">
        <f>D14+C14+E14</f>
        <v>0</v>
      </c>
      <c r="G14" s="67" t="str">
        <f>IF((SUM(C14:E14))&gt;=15000, "Atención, ver Nota “IMPORTANTE” en pie de tabla.*", "")</f>
        <v/>
      </c>
    </row>
    <row r="15" spans="1:47" x14ac:dyDescent="0.25">
      <c r="A15" s="29"/>
      <c r="B15" s="29"/>
      <c r="C15" s="92"/>
      <c r="D15" s="92"/>
      <c r="E15" s="96"/>
      <c r="F15" s="43">
        <f t="shared" ref="F15:F31" si="0">D15+C15+E15</f>
        <v>0</v>
      </c>
      <c r="G15" s="67" t="str">
        <f t="shared" ref="G15:G31" si="1">IF((SUM(C15:E15))&gt;=15000, "Atención, ver Nota “IMPORTANTE” en pie de tabla.*", "")</f>
        <v/>
      </c>
    </row>
    <row r="16" spans="1:47" x14ac:dyDescent="0.25">
      <c r="A16" s="29"/>
      <c r="B16" s="29"/>
      <c r="C16" s="92"/>
      <c r="D16" s="92"/>
      <c r="E16" s="96"/>
      <c r="F16" s="43">
        <f t="shared" si="0"/>
        <v>0</v>
      </c>
      <c r="G16" s="67" t="str">
        <f t="shared" si="1"/>
        <v/>
      </c>
    </row>
    <row r="17" spans="1:7" x14ac:dyDescent="0.25">
      <c r="A17" s="29"/>
      <c r="B17" s="29"/>
      <c r="C17" s="92"/>
      <c r="D17" s="92"/>
      <c r="E17" s="96"/>
      <c r="F17" s="43">
        <f t="shared" si="0"/>
        <v>0</v>
      </c>
      <c r="G17" s="67" t="str">
        <f t="shared" si="1"/>
        <v/>
      </c>
    </row>
    <row r="18" spans="1:7" x14ac:dyDescent="0.25">
      <c r="A18" s="29"/>
      <c r="B18" s="29"/>
      <c r="C18" s="92"/>
      <c r="D18" s="92"/>
      <c r="E18" s="96"/>
      <c r="F18" s="43">
        <f t="shared" ref="F18:F25" si="2">D18+C18+E18</f>
        <v>0</v>
      </c>
      <c r="G18" s="67" t="str">
        <f t="shared" si="1"/>
        <v/>
      </c>
    </row>
    <row r="19" spans="1:7" x14ac:dyDescent="0.25">
      <c r="A19" s="29"/>
      <c r="B19" s="29"/>
      <c r="C19" s="92"/>
      <c r="D19" s="92"/>
      <c r="E19" s="96"/>
      <c r="F19" s="43">
        <f t="shared" si="2"/>
        <v>0</v>
      </c>
      <c r="G19" s="67" t="str">
        <f t="shared" si="1"/>
        <v/>
      </c>
    </row>
    <row r="20" spans="1:7" x14ac:dyDescent="0.25">
      <c r="A20" s="29"/>
      <c r="B20" s="29"/>
      <c r="C20" s="92"/>
      <c r="D20" s="92"/>
      <c r="E20" s="96"/>
      <c r="F20" s="43">
        <f t="shared" si="2"/>
        <v>0</v>
      </c>
      <c r="G20" s="67" t="str">
        <f t="shared" si="1"/>
        <v/>
      </c>
    </row>
    <row r="21" spans="1:7" x14ac:dyDescent="0.25">
      <c r="A21" s="29"/>
      <c r="B21" s="29"/>
      <c r="C21" s="92"/>
      <c r="D21" s="92"/>
      <c r="E21" s="96"/>
      <c r="F21" s="43">
        <f t="shared" si="2"/>
        <v>0</v>
      </c>
      <c r="G21" s="67" t="str">
        <f t="shared" si="1"/>
        <v/>
      </c>
    </row>
    <row r="22" spans="1:7" x14ac:dyDescent="0.25">
      <c r="A22" s="29"/>
      <c r="B22" s="29"/>
      <c r="C22" s="92"/>
      <c r="D22" s="92"/>
      <c r="E22" s="96"/>
      <c r="F22" s="43">
        <f t="shared" si="2"/>
        <v>0</v>
      </c>
      <c r="G22" s="67" t="str">
        <f t="shared" si="1"/>
        <v/>
      </c>
    </row>
    <row r="23" spans="1:7" x14ac:dyDescent="0.25">
      <c r="A23" s="29"/>
      <c r="B23" s="29"/>
      <c r="C23" s="92"/>
      <c r="D23" s="92"/>
      <c r="E23" s="96"/>
      <c r="F23" s="43">
        <f t="shared" si="2"/>
        <v>0</v>
      </c>
      <c r="G23" s="67" t="str">
        <f t="shared" si="1"/>
        <v/>
      </c>
    </row>
    <row r="24" spans="1:7" x14ac:dyDescent="0.25">
      <c r="A24" s="29"/>
      <c r="B24" s="29"/>
      <c r="C24" s="92"/>
      <c r="D24" s="92"/>
      <c r="E24" s="96"/>
      <c r="F24" s="43">
        <f t="shared" si="2"/>
        <v>0</v>
      </c>
      <c r="G24" s="67" t="str">
        <f t="shared" si="1"/>
        <v/>
      </c>
    </row>
    <row r="25" spans="1:7" x14ac:dyDescent="0.25">
      <c r="A25" s="29"/>
      <c r="B25" s="29"/>
      <c r="C25" s="92"/>
      <c r="D25" s="92"/>
      <c r="E25" s="96"/>
      <c r="F25" s="43">
        <f t="shared" si="2"/>
        <v>0</v>
      </c>
      <c r="G25" s="67" t="str">
        <f t="shared" si="1"/>
        <v/>
      </c>
    </row>
    <row r="26" spans="1:7" x14ac:dyDescent="0.25">
      <c r="A26" s="29"/>
      <c r="B26" s="29"/>
      <c r="C26" s="92"/>
      <c r="D26" s="92"/>
      <c r="E26" s="96"/>
      <c r="F26" s="43">
        <f t="shared" si="0"/>
        <v>0</v>
      </c>
      <c r="G26" s="67" t="str">
        <f t="shared" si="1"/>
        <v/>
      </c>
    </row>
    <row r="27" spans="1:7" x14ac:dyDescent="0.25">
      <c r="A27" s="29"/>
      <c r="B27" s="29"/>
      <c r="C27" s="92"/>
      <c r="D27" s="92"/>
      <c r="E27" s="96"/>
      <c r="F27" s="43">
        <f t="shared" si="0"/>
        <v>0</v>
      </c>
      <c r="G27" s="67" t="str">
        <f t="shared" si="1"/>
        <v/>
      </c>
    </row>
    <row r="28" spans="1:7" x14ac:dyDescent="0.25">
      <c r="A28" s="29"/>
      <c r="B28" s="29"/>
      <c r="C28" s="92"/>
      <c r="D28" s="92"/>
      <c r="E28" s="96"/>
      <c r="F28" s="43">
        <f t="shared" si="0"/>
        <v>0</v>
      </c>
      <c r="G28" s="67" t="str">
        <f t="shared" si="1"/>
        <v/>
      </c>
    </row>
    <row r="29" spans="1:7" x14ac:dyDescent="0.25">
      <c r="A29" s="29"/>
      <c r="B29" s="29"/>
      <c r="C29" s="92"/>
      <c r="D29" s="92"/>
      <c r="E29" s="96"/>
      <c r="F29" s="43">
        <f t="shared" si="0"/>
        <v>0</v>
      </c>
      <c r="G29" s="67" t="str">
        <f t="shared" si="1"/>
        <v/>
      </c>
    </row>
    <row r="30" spans="1:7" x14ac:dyDescent="0.25">
      <c r="A30" s="29"/>
      <c r="B30" s="29"/>
      <c r="C30" s="92"/>
      <c r="D30" s="92"/>
      <c r="E30" s="96"/>
      <c r="F30" s="43">
        <f t="shared" si="0"/>
        <v>0</v>
      </c>
      <c r="G30" s="67" t="str">
        <f t="shared" si="1"/>
        <v/>
      </c>
    </row>
    <row r="31" spans="1:7" x14ac:dyDescent="0.25">
      <c r="A31" s="30"/>
      <c r="B31" s="30"/>
      <c r="C31" s="94"/>
      <c r="D31" s="94"/>
      <c r="E31" s="97"/>
      <c r="F31" s="43">
        <f t="shared" si="0"/>
        <v>0</v>
      </c>
      <c r="G31" s="67" t="str">
        <f t="shared" si="1"/>
        <v/>
      </c>
    </row>
    <row r="32" spans="1:7" x14ac:dyDescent="0.25">
      <c r="A32" s="99" t="s">
        <v>55</v>
      </c>
      <c r="B32" s="99"/>
      <c r="C32" s="68">
        <f t="shared" ref="C32:D32" si="3">SUM(C14:C31)</f>
        <v>0</v>
      </c>
      <c r="D32" s="68">
        <f t="shared" si="3"/>
        <v>0</v>
      </c>
      <c r="E32" s="68">
        <f>SUM(E14:E31)</f>
        <v>0</v>
      </c>
      <c r="F32" s="68">
        <f>SUM(F14:F31)</f>
        <v>0</v>
      </c>
      <c r="G32" s="19"/>
    </row>
    <row r="33" spans="1:10" s="11" customFormat="1" x14ac:dyDescent="0.25">
      <c r="A33" s="110" t="s">
        <v>14</v>
      </c>
      <c r="B33" s="110"/>
      <c r="C33" s="110"/>
      <c r="D33" s="110"/>
      <c r="E33" s="110"/>
      <c r="F33" s="110"/>
      <c r="G33" s="110"/>
      <c r="H33" s="110"/>
      <c r="I33" s="110"/>
      <c r="J33" s="110"/>
    </row>
    <row r="34" spans="1:10" s="11" customFormat="1" ht="16.5" customHeight="1" x14ac:dyDescent="0.25">
      <c r="A34" s="117" t="s">
        <v>8</v>
      </c>
      <c r="B34" s="117"/>
      <c r="C34" s="117"/>
      <c r="D34" s="117"/>
      <c r="E34" s="117"/>
      <c r="F34" s="117"/>
      <c r="G34" s="117"/>
      <c r="H34" s="117"/>
      <c r="I34" s="117"/>
      <c r="J34" s="117"/>
    </row>
    <row r="35" spans="1:10" s="11" customFormat="1" ht="45" customHeight="1" x14ac:dyDescent="0.25">
      <c r="A35" s="113" t="s">
        <v>65</v>
      </c>
      <c r="B35" s="113"/>
      <c r="C35" s="113"/>
      <c r="D35" s="113"/>
      <c r="E35" s="113"/>
      <c r="F35" s="113"/>
    </row>
    <row r="36" spans="1:10" s="11" customFormat="1" ht="15" customHeight="1" x14ac:dyDescent="0.25">
      <c r="A36" s="109" t="s">
        <v>75</v>
      </c>
      <c r="B36" s="109"/>
      <c r="C36" s="109"/>
      <c r="D36" s="109"/>
      <c r="E36" s="109"/>
      <c r="F36" s="109"/>
      <c r="G36" s="79"/>
      <c r="H36" s="79"/>
      <c r="I36" s="79"/>
      <c r="J36" s="79"/>
    </row>
    <row r="37" spans="1:10" s="11" customFormat="1" x14ac:dyDescent="0.25">
      <c r="A37" s="109"/>
      <c r="B37" s="109"/>
      <c r="C37" s="109"/>
      <c r="D37" s="109"/>
      <c r="E37" s="109"/>
      <c r="F37" s="109"/>
      <c r="G37" s="79"/>
      <c r="H37" s="79"/>
      <c r="I37" s="79"/>
      <c r="J37" s="79"/>
    </row>
    <row r="38" spans="1:10" s="11" customFormat="1" x14ac:dyDescent="0.25">
      <c r="A38" s="109"/>
      <c r="B38" s="109"/>
      <c r="C38" s="109"/>
      <c r="D38" s="109"/>
      <c r="E38" s="109"/>
      <c r="F38" s="109"/>
      <c r="G38" s="79"/>
      <c r="H38" s="79"/>
      <c r="I38" s="79"/>
      <c r="J38" s="79"/>
    </row>
    <row r="39" spans="1:10" s="11" customFormat="1" x14ac:dyDescent="0.25"/>
    <row r="40" spans="1:10" s="11" customFormat="1" x14ac:dyDescent="0.25"/>
    <row r="41" spans="1:10" s="11" customFormat="1" x14ac:dyDescent="0.25"/>
    <row r="42" spans="1:10" s="11" customFormat="1" x14ac:dyDescent="0.25"/>
    <row r="43" spans="1:10" s="11" customFormat="1" x14ac:dyDescent="0.25"/>
    <row r="44" spans="1:10" s="11" customFormat="1" x14ac:dyDescent="0.25"/>
    <row r="45" spans="1:10" s="11" customFormat="1" x14ac:dyDescent="0.25"/>
    <row r="46" spans="1:10" s="11" customFormat="1" x14ac:dyDescent="0.25"/>
    <row r="47" spans="1:10" s="11" customFormat="1" x14ac:dyDescent="0.25"/>
    <row r="48" spans="1:10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</sheetData>
  <sheetProtection algorithmName="SHA-512" hashValue="WDZNGtFg3UEf0zncUbnovAejW+u7+9iO/5smYOfG6bXGRkdNB3rHYOupLBoAHwH9xN7Te55i4gkJpUNfNFK3jQ==" saltValue="XYX3n4TCVrZG8cPnrxm+Og==" spinCount="100000" sheet="1" formatColumns="0" formatRows="0" insertRows="0"/>
  <mergeCells count="11">
    <mergeCell ref="A36:F38"/>
    <mergeCell ref="A3:F3"/>
    <mergeCell ref="A4:F4"/>
    <mergeCell ref="A5:F5"/>
    <mergeCell ref="A35:F35"/>
    <mergeCell ref="B10:E10"/>
    <mergeCell ref="B11:E11"/>
    <mergeCell ref="A32:B32"/>
    <mergeCell ref="A33:J33"/>
    <mergeCell ref="A34:J34"/>
    <mergeCell ref="B8:F8"/>
  </mergeCells>
  <conditionalFormatting sqref="B8">
    <cfRule type="containsText" dxfId="20" priority="1" operator="containsText" text="Insertar en la ">
      <formula>NOT(ISERROR(SEARCH("Insertar en la ",B8)))</formula>
    </cfRule>
  </conditionalFormatting>
  <conditionalFormatting sqref="B10:E11">
    <cfRule type="containsText" dxfId="19" priority="4" operator="containsText" text="Insertar en la ">
      <formula>NOT(ISERROR(SEARCH("Insertar en la ",B10)))</formula>
    </cfRule>
  </conditionalFormatting>
  <conditionalFormatting sqref="G14:G31">
    <cfRule type="containsBlanks" dxfId="18" priority="2">
      <formula>LEN(TRIM(G14))=0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 scaleWithDoc="0">
    <oddFooter>&amp;L&amp;A&amp;R&amp;P/&amp;N</oddFooter>
  </headerFooter>
  <ignoredErrors>
    <ignoredError sqref="F26:F31 F14:F17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1">
    <pageSetUpPr fitToPage="1"/>
  </sheetPr>
  <dimension ref="A1:BX57"/>
  <sheetViews>
    <sheetView showRuler="0" zoomScale="85" zoomScaleNormal="85" zoomScalePageLayoutView="80" workbookViewId="0">
      <selection activeCell="A13" sqref="A13"/>
    </sheetView>
  </sheetViews>
  <sheetFormatPr baseColWidth="10" defaultRowHeight="15" x14ac:dyDescent="0.25"/>
  <cols>
    <col min="1" max="1" width="28.42578125" customWidth="1"/>
    <col min="2" max="2" width="57" customWidth="1"/>
    <col min="3" max="4" width="16.5703125" bestFit="1" customWidth="1"/>
    <col min="5" max="5" width="16.5703125" customWidth="1"/>
    <col min="6" max="6" width="20.7109375" customWidth="1"/>
    <col min="7" max="7" width="81.28515625" style="11" bestFit="1" customWidth="1"/>
    <col min="8" max="76" width="11.42578125" style="11"/>
  </cols>
  <sheetData>
    <row r="1" spans="1:76" s="11" customFormat="1" x14ac:dyDescent="0.25"/>
    <row r="2" spans="1:76" s="11" customFormat="1" x14ac:dyDescent="0.25"/>
    <row r="3" spans="1:76" s="11" customFormat="1" ht="46.5" customHeight="1" x14ac:dyDescent="0.35">
      <c r="A3" s="100" t="s">
        <v>0</v>
      </c>
      <c r="B3" s="100"/>
      <c r="C3" s="100"/>
      <c r="D3" s="100"/>
      <c r="E3" s="100"/>
      <c r="F3" s="100"/>
      <c r="G3" s="63"/>
      <c r="H3" s="63"/>
    </row>
    <row r="4" spans="1:76" s="11" customFormat="1" ht="18.75" x14ac:dyDescent="0.3">
      <c r="A4" s="112" t="s">
        <v>57</v>
      </c>
      <c r="B4" s="112"/>
      <c r="C4" s="112"/>
      <c r="D4" s="112"/>
      <c r="E4" s="112"/>
      <c r="F4" s="112"/>
      <c r="G4" s="65"/>
    </row>
    <row r="5" spans="1:76" s="11" customFormat="1" ht="15.75" thickBot="1" x14ac:dyDescent="0.3"/>
    <row r="6" spans="1:76" ht="15.75" thickBot="1" x14ac:dyDescent="0.3">
      <c r="A6" s="21" t="s">
        <v>1</v>
      </c>
      <c r="B6" s="24" t="s">
        <v>45</v>
      </c>
      <c r="C6" s="24"/>
      <c r="D6" s="24"/>
      <c r="E6" s="24"/>
      <c r="F6" s="25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</row>
    <row r="7" spans="1:76" ht="15.75" thickBot="1" x14ac:dyDescent="0.3">
      <c r="A7" s="21" t="s">
        <v>46</v>
      </c>
      <c r="B7" s="102" t="s">
        <v>104</v>
      </c>
      <c r="C7" s="114"/>
      <c r="D7" s="114"/>
      <c r="E7" s="114"/>
      <c r="F7" s="115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</row>
    <row r="8" spans="1:76" s="11" customFormat="1" ht="15.75" thickBot="1" x14ac:dyDescent="0.3">
      <c r="A8" s="18"/>
    </row>
    <row r="9" spans="1:76" ht="15.75" thickBot="1" x14ac:dyDescent="0.3">
      <c r="A9" s="21" t="s">
        <v>2</v>
      </c>
      <c r="B9" s="102" t="str">
        <f>IF(Personal!B9=0, "Insertar en la pestaña Personal", Personal!B9)</f>
        <v>Insertar en la pestaña Personal</v>
      </c>
      <c r="C9" s="102"/>
      <c r="D9" s="102"/>
      <c r="E9" s="102"/>
      <c r="F9" s="25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</row>
    <row r="10" spans="1:76" ht="15.75" thickBot="1" x14ac:dyDescent="0.3">
      <c r="A10" s="21" t="s">
        <v>20</v>
      </c>
      <c r="B10" s="102" t="str">
        <f>IF(Personal!B10=0, "Insertar en la pestaña Personal", Personal!B10)</f>
        <v>Insertar en la pestaña Personal</v>
      </c>
      <c r="C10" s="102"/>
      <c r="D10" s="102"/>
      <c r="E10" s="102"/>
      <c r="F10" s="25"/>
      <c r="J10" s="19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</row>
    <row r="11" spans="1:76" s="11" customFormat="1" x14ac:dyDescent="0.25">
      <c r="K11" s="12"/>
      <c r="L11" s="12"/>
      <c r="M11" s="12"/>
      <c r="N11" s="12"/>
      <c r="O11" s="12"/>
    </row>
    <row r="12" spans="1:76" ht="30" x14ac:dyDescent="0.25">
      <c r="A12" s="47" t="s">
        <v>11</v>
      </c>
      <c r="B12" s="47" t="s">
        <v>9</v>
      </c>
      <c r="C12" s="1" t="s">
        <v>38</v>
      </c>
      <c r="D12" s="1" t="s">
        <v>83</v>
      </c>
      <c r="E12" s="1" t="s">
        <v>97</v>
      </c>
      <c r="F12" s="1" t="s">
        <v>10</v>
      </c>
      <c r="K12" s="13"/>
      <c r="L12" s="13"/>
      <c r="M12" s="13"/>
      <c r="N12" s="13"/>
      <c r="O12" s="13"/>
    </row>
    <row r="13" spans="1:76" x14ac:dyDescent="0.25">
      <c r="A13" s="29"/>
      <c r="B13" s="29"/>
      <c r="C13" s="92"/>
      <c r="D13" s="92"/>
      <c r="E13" s="96"/>
      <c r="F13" s="43">
        <f>D13+C13+E13</f>
        <v>0</v>
      </c>
      <c r="G13" s="67" t="str">
        <f>IF((SUM(C13:E13))&gt;=15000, "Atención, ver Nota “IMPORTANTE” en pie de tabla.*", "")</f>
        <v/>
      </c>
    </row>
    <row r="14" spans="1:76" x14ac:dyDescent="0.25">
      <c r="A14" s="29"/>
      <c r="B14" s="29"/>
      <c r="C14" s="92"/>
      <c r="D14" s="92"/>
      <c r="E14" s="96"/>
      <c r="F14" s="43">
        <f t="shared" ref="F14:F33" si="0">D14+C14+E14</f>
        <v>0</v>
      </c>
      <c r="G14" s="67" t="str">
        <f t="shared" ref="G14:G33" si="1">IF((SUM(C14:E14))&gt;=15000, "Atención, ver Nota “IMPORTANTE” en pie de tabla.*", "")</f>
        <v/>
      </c>
    </row>
    <row r="15" spans="1:76" x14ac:dyDescent="0.25">
      <c r="A15" s="29"/>
      <c r="B15" s="29"/>
      <c r="C15" s="92"/>
      <c r="D15" s="92"/>
      <c r="E15" s="96"/>
      <c r="F15" s="43">
        <f t="shared" si="0"/>
        <v>0</v>
      </c>
      <c r="G15" s="67" t="str">
        <f t="shared" si="1"/>
        <v/>
      </c>
    </row>
    <row r="16" spans="1:76" x14ac:dyDescent="0.25">
      <c r="A16" s="29"/>
      <c r="B16" s="29"/>
      <c r="C16" s="92"/>
      <c r="D16" s="92"/>
      <c r="E16" s="96"/>
      <c r="F16" s="43">
        <f t="shared" si="0"/>
        <v>0</v>
      </c>
      <c r="G16" s="67" t="str">
        <f t="shared" si="1"/>
        <v/>
      </c>
    </row>
    <row r="17" spans="1:7" x14ac:dyDescent="0.25">
      <c r="A17" s="29"/>
      <c r="B17" s="29"/>
      <c r="C17" s="92"/>
      <c r="D17" s="92"/>
      <c r="E17" s="96"/>
      <c r="F17" s="43">
        <f t="shared" si="0"/>
        <v>0</v>
      </c>
      <c r="G17" s="67" t="str">
        <f t="shared" si="1"/>
        <v/>
      </c>
    </row>
    <row r="18" spans="1:7" x14ac:dyDescent="0.25">
      <c r="A18" s="29"/>
      <c r="B18" s="29"/>
      <c r="C18" s="92"/>
      <c r="D18" s="92"/>
      <c r="E18" s="96"/>
      <c r="F18" s="43">
        <f t="shared" si="0"/>
        <v>0</v>
      </c>
      <c r="G18" s="67" t="str">
        <f t="shared" si="1"/>
        <v/>
      </c>
    </row>
    <row r="19" spans="1:7" x14ac:dyDescent="0.25">
      <c r="A19" s="29"/>
      <c r="B19" s="29"/>
      <c r="C19" s="92"/>
      <c r="D19" s="92"/>
      <c r="E19" s="96"/>
      <c r="F19" s="43">
        <f t="shared" si="0"/>
        <v>0</v>
      </c>
      <c r="G19" s="67" t="str">
        <f t="shared" si="1"/>
        <v/>
      </c>
    </row>
    <row r="20" spans="1:7" x14ac:dyDescent="0.25">
      <c r="A20" s="29"/>
      <c r="B20" s="29"/>
      <c r="C20" s="92"/>
      <c r="D20" s="92"/>
      <c r="E20" s="96"/>
      <c r="F20" s="43">
        <f t="shared" si="0"/>
        <v>0</v>
      </c>
      <c r="G20" s="67" t="str">
        <f t="shared" si="1"/>
        <v/>
      </c>
    </row>
    <row r="21" spans="1:7" x14ac:dyDescent="0.25">
      <c r="A21" s="29"/>
      <c r="B21" s="29"/>
      <c r="C21" s="92"/>
      <c r="D21" s="92"/>
      <c r="E21" s="96"/>
      <c r="F21" s="43">
        <f t="shared" si="0"/>
        <v>0</v>
      </c>
      <c r="G21" s="67" t="str">
        <f t="shared" si="1"/>
        <v/>
      </c>
    </row>
    <row r="22" spans="1:7" x14ac:dyDescent="0.25">
      <c r="A22" s="29"/>
      <c r="B22" s="29"/>
      <c r="C22" s="92"/>
      <c r="D22" s="92"/>
      <c r="E22" s="96"/>
      <c r="F22" s="43">
        <f t="shared" si="0"/>
        <v>0</v>
      </c>
      <c r="G22" s="67" t="str">
        <f t="shared" si="1"/>
        <v/>
      </c>
    </row>
    <row r="23" spans="1:7" x14ac:dyDescent="0.25">
      <c r="A23" s="29"/>
      <c r="B23" s="29"/>
      <c r="C23" s="92"/>
      <c r="D23" s="92"/>
      <c r="E23" s="96"/>
      <c r="F23" s="43">
        <f t="shared" si="0"/>
        <v>0</v>
      </c>
      <c r="G23" s="67" t="str">
        <f t="shared" si="1"/>
        <v/>
      </c>
    </row>
    <row r="24" spans="1:7" x14ac:dyDescent="0.25">
      <c r="A24" s="29"/>
      <c r="B24" s="29"/>
      <c r="C24" s="92"/>
      <c r="D24" s="92"/>
      <c r="E24" s="96"/>
      <c r="F24" s="43">
        <f t="shared" si="0"/>
        <v>0</v>
      </c>
      <c r="G24" s="67" t="str">
        <f t="shared" si="1"/>
        <v/>
      </c>
    </row>
    <row r="25" spans="1:7" x14ac:dyDescent="0.25">
      <c r="A25" s="29"/>
      <c r="B25" s="29"/>
      <c r="C25" s="92"/>
      <c r="D25" s="92"/>
      <c r="E25" s="96"/>
      <c r="F25" s="43">
        <f t="shared" si="0"/>
        <v>0</v>
      </c>
      <c r="G25" s="67" t="str">
        <f t="shared" si="1"/>
        <v/>
      </c>
    </row>
    <row r="26" spans="1:7" x14ac:dyDescent="0.25">
      <c r="A26" s="29"/>
      <c r="B26" s="29"/>
      <c r="C26" s="92"/>
      <c r="D26" s="92"/>
      <c r="E26" s="96"/>
      <c r="F26" s="43">
        <f t="shared" si="0"/>
        <v>0</v>
      </c>
      <c r="G26" s="67" t="str">
        <f t="shared" si="1"/>
        <v/>
      </c>
    </row>
    <row r="27" spans="1:7" x14ac:dyDescent="0.25">
      <c r="A27" s="29"/>
      <c r="B27" s="29"/>
      <c r="C27" s="92"/>
      <c r="D27" s="92"/>
      <c r="E27" s="96"/>
      <c r="F27" s="43">
        <f t="shared" si="0"/>
        <v>0</v>
      </c>
      <c r="G27" s="67" t="str">
        <f t="shared" si="1"/>
        <v/>
      </c>
    </row>
    <row r="28" spans="1:7" x14ac:dyDescent="0.25">
      <c r="A28" s="29"/>
      <c r="B28" s="29"/>
      <c r="C28" s="92"/>
      <c r="D28" s="92"/>
      <c r="E28" s="96"/>
      <c r="F28" s="43">
        <f t="shared" si="0"/>
        <v>0</v>
      </c>
      <c r="G28" s="67" t="str">
        <f t="shared" si="1"/>
        <v/>
      </c>
    </row>
    <row r="29" spans="1:7" x14ac:dyDescent="0.25">
      <c r="A29" s="29"/>
      <c r="B29" s="29"/>
      <c r="C29" s="92"/>
      <c r="D29" s="92"/>
      <c r="E29" s="96"/>
      <c r="F29" s="43">
        <f t="shared" si="0"/>
        <v>0</v>
      </c>
      <c r="G29" s="67" t="str">
        <f t="shared" si="1"/>
        <v/>
      </c>
    </row>
    <row r="30" spans="1:7" x14ac:dyDescent="0.25">
      <c r="A30" s="29"/>
      <c r="B30" s="29"/>
      <c r="C30" s="92"/>
      <c r="D30" s="92"/>
      <c r="E30" s="96"/>
      <c r="F30" s="43">
        <f t="shared" si="0"/>
        <v>0</v>
      </c>
      <c r="G30" s="67" t="str">
        <f t="shared" si="1"/>
        <v/>
      </c>
    </row>
    <row r="31" spans="1:7" x14ac:dyDescent="0.25">
      <c r="A31" s="29"/>
      <c r="B31" s="29"/>
      <c r="C31" s="92"/>
      <c r="D31" s="92"/>
      <c r="E31" s="96"/>
      <c r="F31" s="43">
        <f t="shared" si="0"/>
        <v>0</v>
      </c>
      <c r="G31" s="67" t="str">
        <f t="shared" si="1"/>
        <v/>
      </c>
    </row>
    <row r="32" spans="1:7" x14ac:dyDescent="0.25">
      <c r="A32" s="29"/>
      <c r="B32" s="29"/>
      <c r="C32" s="92"/>
      <c r="D32" s="92"/>
      <c r="E32" s="96"/>
      <c r="F32" s="43">
        <f t="shared" si="0"/>
        <v>0</v>
      </c>
      <c r="G32" s="67" t="str">
        <f t="shared" si="1"/>
        <v/>
      </c>
    </row>
    <row r="33" spans="1:10" x14ac:dyDescent="0.25">
      <c r="A33" s="30"/>
      <c r="B33" s="30"/>
      <c r="C33" s="94"/>
      <c r="D33" s="94"/>
      <c r="E33" s="97"/>
      <c r="F33" s="43">
        <f t="shared" si="0"/>
        <v>0</v>
      </c>
      <c r="G33" s="67" t="str">
        <f t="shared" si="1"/>
        <v/>
      </c>
    </row>
    <row r="34" spans="1:10" x14ac:dyDescent="0.25">
      <c r="A34" s="99" t="s">
        <v>58</v>
      </c>
      <c r="B34" s="99"/>
      <c r="C34" s="68">
        <f t="shared" ref="C34:D34" si="2">SUM(C13:C33)</f>
        <v>0</v>
      </c>
      <c r="D34" s="68">
        <f t="shared" si="2"/>
        <v>0</v>
      </c>
      <c r="E34" s="68">
        <f>SUM(E13:E33)</f>
        <v>0</v>
      </c>
      <c r="F34" s="68">
        <f>SUM(F13:F33)</f>
        <v>0</v>
      </c>
    </row>
    <row r="35" spans="1:10" s="11" customFormat="1" x14ac:dyDescent="0.25">
      <c r="A35" s="110" t="s">
        <v>14</v>
      </c>
      <c r="B35" s="110"/>
      <c r="C35" s="110"/>
      <c r="D35" s="110"/>
      <c r="E35" s="110"/>
      <c r="F35" s="110"/>
      <c r="G35" s="110"/>
      <c r="H35" s="110"/>
      <c r="I35" s="110"/>
      <c r="J35" s="110"/>
    </row>
    <row r="36" spans="1:10" s="11" customFormat="1" x14ac:dyDescent="0.25">
      <c r="A36" s="101" t="s">
        <v>8</v>
      </c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1" customFormat="1" ht="33" customHeight="1" x14ac:dyDescent="0.25">
      <c r="A37" s="109" t="s">
        <v>75</v>
      </c>
      <c r="B37" s="109"/>
      <c r="C37" s="109"/>
      <c r="D37" s="109"/>
      <c r="E37" s="109"/>
      <c r="F37" s="109"/>
    </row>
    <row r="38" spans="1:10" s="11" customFormat="1" x14ac:dyDescent="0.25">
      <c r="A38" s="109"/>
      <c r="B38" s="109"/>
      <c r="C38" s="109"/>
      <c r="D38" s="109"/>
      <c r="E38" s="109"/>
      <c r="F38" s="109"/>
    </row>
    <row r="39" spans="1:10" s="11" customFormat="1" x14ac:dyDescent="0.25">
      <c r="A39" s="109"/>
      <c r="B39" s="109"/>
      <c r="C39" s="109"/>
      <c r="D39" s="109"/>
      <c r="E39" s="109"/>
      <c r="F39" s="109"/>
    </row>
    <row r="40" spans="1:10" s="11" customFormat="1" x14ac:dyDescent="0.25"/>
    <row r="41" spans="1:10" s="11" customFormat="1" x14ac:dyDescent="0.25"/>
    <row r="42" spans="1:10" s="11" customFormat="1" x14ac:dyDescent="0.25"/>
    <row r="43" spans="1:10" s="11" customFormat="1" x14ac:dyDescent="0.25"/>
    <row r="44" spans="1:10" s="11" customFormat="1" x14ac:dyDescent="0.25"/>
    <row r="45" spans="1:10" s="11" customFormat="1" x14ac:dyDescent="0.25"/>
    <row r="46" spans="1:10" s="11" customFormat="1" x14ac:dyDescent="0.25"/>
    <row r="47" spans="1:10" s="11" customFormat="1" x14ac:dyDescent="0.25"/>
    <row r="48" spans="1:10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</sheetData>
  <sheetProtection algorithmName="SHA-512" hashValue="adooXWE/jbGDfIgdembkeotAsxDflq/2m3hpgAst8cr0Q8ZB8kjOwQTTb2tR88iin6WJgO3VsOlQ9qvDMR2dTg==" saltValue="QrqBWSLs1vWBOxYxEhAlCg==" spinCount="100000" sheet="1" formatColumns="0" formatRows="0" insertRows="0"/>
  <mergeCells count="9">
    <mergeCell ref="A35:J35"/>
    <mergeCell ref="A36:J36"/>
    <mergeCell ref="A37:F39"/>
    <mergeCell ref="A3:F3"/>
    <mergeCell ref="A4:F4"/>
    <mergeCell ref="B9:E9"/>
    <mergeCell ref="B10:E10"/>
    <mergeCell ref="A34:B34"/>
    <mergeCell ref="B7:F7"/>
  </mergeCells>
  <conditionalFormatting sqref="B7">
    <cfRule type="containsText" dxfId="17" priority="1" operator="containsText" text="Insertar en la ">
      <formula>NOT(ISERROR(SEARCH("Insertar en la ",B7)))</formula>
    </cfRule>
  </conditionalFormatting>
  <conditionalFormatting sqref="B9:E10">
    <cfRule type="containsText" dxfId="16" priority="5" operator="containsText" text="Insertar en la ">
      <formula>NOT(ISERROR(SEARCH("Insertar en la ",B9)))</formula>
    </cfRule>
  </conditionalFormatting>
  <conditionalFormatting sqref="G13:G33">
    <cfRule type="containsBlanks" dxfId="15" priority="2">
      <formula>LEN(TRIM(G13))=0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71" orientation="landscape" r:id="rId1"/>
  <headerFooter scaleWithDoc="0"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Aux</vt:lpstr>
      <vt:lpstr>Personal</vt:lpstr>
      <vt:lpstr>Contratos I+D+i</vt:lpstr>
      <vt:lpstr>S. Externos (Consultoría)</vt:lpstr>
      <vt:lpstr>Adquisición Conocimiento</vt:lpstr>
      <vt:lpstr>Inversión equipamiento</vt:lpstr>
      <vt:lpstr>Material Fungible</vt:lpstr>
      <vt:lpstr>Difusión</vt:lpstr>
      <vt:lpstr>Desplazamientos</vt:lpstr>
      <vt:lpstr>S. Externos (Transf. Result.)</vt:lpstr>
      <vt:lpstr>Auditoría</vt:lpstr>
      <vt:lpstr>Costes indirectos</vt:lpstr>
      <vt:lpstr>TOTAL</vt:lpstr>
      <vt:lpstr>'Adquisición Conocimiento'!Área_de_impresión</vt:lpstr>
      <vt:lpstr>Auditoría!Área_de_impresión</vt:lpstr>
      <vt:lpstr>'Contratos I+D+i'!Área_de_impresión</vt:lpstr>
      <vt:lpstr>'Costes indirectos'!Área_de_impresión</vt:lpstr>
      <vt:lpstr>Desplazamientos!Área_de_impresión</vt:lpstr>
      <vt:lpstr>Difusión!Área_de_impresión</vt:lpstr>
      <vt:lpstr>'Inversión equipamiento'!Área_de_impresión</vt:lpstr>
      <vt:lpstr>'Material Fungible'!Área_de_impresión</vt:lpstr>
      <vt:lpstr>Personal!Área_de_impresión</vt:lpstr>
      <vt:lpstr>'S. Externos (Consultoría)'!Área_de_impresión</vt:lpstr>
      <vt:lpstr>'S. Externos (Transf. Result.)'!Área_de_impresión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2025-03-26T09:32:29Z</cp:lastPrinted>
  <dcterms:created xsi:type="dcterms:W3CDTF">2019-01-23T11:05:16Z</dcterms:created>
  <dcterms:modified xsi:type="dcterms:W3CDTF">2025-06-04T16:38:52Z</dcterms:modified>
</cp:coreProperties>
</file>